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21.247\disk1\03 機器マニュアル＆各種記録\次世代シーケンサー\様式_請求書_見積書\"/>
    </mc:Choice>
  </mc:AlternateContent>
  <bookViews>
    <workbookView xWindow="0" yWindow="0" windowWidth="23040" windowHeight="8970"/>
  </bookViews>
  <sheets>
    <sheet name="Chromium X" sheetId="13" r:id="rId1"/>
  </sheets>
  <definedNames>
    <definedName name="_xlnm.Print_Area" localSheetId="0">'Chromium X'!$A$1:$AF$84</definedName>
  </definedNames>
  <calcPr calcId="162913"/>
</workbook>
</file>

<file path=xl/calcChain.xml><?xml version="1.0" encoding="utf-8"?>
<calcChain xmlns="http://schemas.openxmlformats.org/spreadsheetml/2006/main">
  <c r="AA67" i="13" l="1"/>
  <c r="V38" i="13"/>
  <c r="V42" i="13" l="1"/>
  <c r="AA42" i="13" s="1"/>
  <c r="J83" i="13" l="1"/>
  <c r="J81" i="13"/>
  <c r="J79" i="13"/>
  <c r="V40" i="13" l="1"/>
  <c r="AA53" i="13" l="1"/>
  <c r="AA40" i="13"/>
  <c r="V36" i="13"/>
  <c r="V34" i="13"/>
  <c r="AA34" i="13" l="1"/>
  <c r="AA45" i="13" s="1"/>
  <c r="AA28" i="13"/>
  <c r="AA51" i="13"/>
  <c r="AA56" i="13" s="1"/>
  <c r="L74" i="13" l="1"/>
  <c r="Z71" i="13" l="1"/>
</calcChain>
</file>

<file path=xl/sharedStrings.xml><?xml version="1.0" encoding="utf-8"?>
<sst xmlns="http://schemas.openxmlformats.org/spreadsheetml/2006/main" count="112" uniqueCount="94">
  <si>
    <t>基本情報</t>
    <rPh sb="0" eb="2">
      <t>キホン</t>
    </rPh>
    <rPh sb="2" eb="4">
      <t>ジョウホウ</t>
    </rPh>
    <phoneticPr fontId="1"/>
  </si>
  <si>
    <t>e-mail：</t>
  </si>
  <si>
    <t>予算費目</t>
    <rPh sb="0" eb="2">
      <t>ヨサン</t>
    </rPh>
    <rPh sb="2" eb="4">
      <t>ヒモク</t>
    </rPh>
    <phoneticPr fontId="1"/>
  </si>
  <si>
    <t>経理単位</t>
    <rPh sb="0" eb="2">
      <t>ケイリ</t>
    </rPh>
    <rPh sb="2" eb="4">
      <t>タンイ</t>
    </rPh>
    <phoneticPr fontId="1"/>
  </si>
  <si>
    <t>予算科目</t>
    <rPh sb="0" eb="2">
      <t>ヨサン</t>
    </rPh>
    <rPh sb="2" eb="4">
      <t>カモク</t>
    </rPh>
    <phoneticPr fontId="1"/>
  </si>
  <si>
    <t>その他</t>
    <rPh sb="2" eb="3">
      <t>タ</t>
    </rPh>
    <phoneticPr fontId="1"/>
  </si>
  <si>
    <t>ﾊﾞｲｵｱﾅﾗｲｻﾞｰ</t>
    <phoneticPr fontId="1"/>
  </si>
  <si>
    <t>実施日</t>
    <rPh sb="0" eb="3">
      <t>ジッシビ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</si>
  <si>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</si>
  <si>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</si>
  <si>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使用時間</t>
    <rPh sb="0" eb="2">
      <t>シヨウ</t>
    </rPh>
    <rPh sb="2" eb="4">
      <t>ジカン</t>
    </rPh>
    <phoneticPr fontId="1"/>
  </si>
  <si>
    <t>月/日</t>
    <rPh sb="0" eb="1">
      <t>ツキ</t>
    </rPh>
    <rPh sb="2" eb="3">
      <t>ヒ</t>
    </rPh>
    <phoneticPr fontId="1"/>
  </si>
  <si>
    <t>（所属）</t>
    <rPh sb="1" eb="3">
      <t>ショゾク</t>
    </rPh>
    <phoneticPr fontId="1"/>
  </si>
  <si>
    <t>（研究室名）</t>
    <rPh sb="1" eb="4">
      <t>ケンキュウシツ</t>
    </rPh>
    <rPh sb="4" eb="5">
      <t>メイ</t>
    </rPh>
    <phoneticPr fontId="1"/>
  </si>
  <si>
    <t>（実験担当者氏名）</t>
    <rPh sb="1" eb="3">
      <t>ジッケン</t>
    </rPh>
    <rPh sb="3" eb="6">
      <t>タントウシャ</t>
    </rPh>
    <rPh sb="6" eb="8">
      <t>シメイ</t>
    </rPh>
    <phoneticPr fontId="1"/>
  </si>
  <si>
    <t>e-mail：</t>
    <phoneticPr fontId="1"/>
  </si>
  <si>
    <t>内線：</t>
    <rPh sb="0" eb="2">
      <t>ナイセン</t>
    </rPh>
    <phoneticPr fontId="1"/>
  </si>
  <si>
    <t>（経理責任者氏名）</t>
    <rPh sb="1" eb="3">
      <t>ケイリ</t>
    </rPh>
    <rPh sb="3" eb="6">
      <t>セキニンシャ</t>
    </rPh>
    <rPh sb="6" eb="8">
      <t>シメイ</t>
    </rPh>
    <phoneticPr fontId="1"/>
  </si>
  <si>
    <t>□運営費交付金　□寄付金　□外部資金</t>
    <rPh sb="1" eb="4">
      <t>ウンエイヒ</t>
    </rPh>
    <rPh sb="4" eb="7">
      <t>コウフキン</t>
    </rPh>
    <rPh sb="9" eb="12">
      <t>キフキン</t>
    </rPh>
    <rPh sb="14" eb="16">
      <t>ガイブ</t>
    </rPh>
    <rPh sb="16" eb="18">
      <t>シキン</t>
    </rPh>
    <phoneticPr fontId="1"/>
  </si>
  <si>
    <t>ｺｰﾄﾞ</t>
    <phoneticPr fontId="1"/>
  </si>
  <si>
    <t>名称</t>
    <rPh sb="0" eb="2">
      <t>メイショウ</t>
    </rPh>
    <phoneticPr fontId="1"/>
  </si>
  <si>
    <t>（振替方法）</t>
    <rPh sb="1" eb="3">
      <t>フリカエ</t>
    </rPh>
    <rPh sb="3" eb="5">
      <t>ホウホウ</t>
    </rPh>
    <phoneticPr fontId="1"/>
  </si>
  <si>
    <t>オプション合計額</t>
    <rPh sb="5" eb="7">
      <t>ゴウケイ</t>
    </rPh>
    <rPh sb="7" eb="8">
      <t>ガク</t>
    </rPh>
    <phoneticPr fontId="1"/>
  </si>
  <si>
    <t>円</t>
    <rPh sb="0" eb="1">
      <t>エン</t>
    </rPh>
    <phoneticPr fontId="1"/>
  </si>
  <si>
    <t>単　　価</t>
    <rPh sb="0" eb="1">
      <t>タン</t>
    </rPh>
    <rPh sb="3" eb="4">
      <t>アタイ</t>
    </rPh>
    <phoneticPr fontId="1"/>
  </si>
  <si>
    <t>個　数</t>
    <rPh sb="0" eb="1">
      <t>コ</t>
    </rPh>
    <rPh sb="2" eb="3">
      <t>スウ</t>
    </rPh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</si>
  <si>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</si>
  <si>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ア</t>
    </rPh>
    <rPh sb="2" eb="3">
      <t>ケイ</t>
    </rPh>
    <phoneticPr fontId="1"/>
  </si>
  <si>
    <t>＊該当にﾚをつけてください。外部資金は支払可能か交付元に確認してください。また支払終了月にご注意願います。</t>
    <rPh sb="1" eb="3">
      <t>ガイトウ</t>
    </rPh>
    <rPh sb="14" eb="16">
      <t>ガイブ</t>
    </rPh>
    <rPh sb="16" eb="18">
      <t>シキン</t>
    </rPh>
    <rPh sb="19" eb="21">
      <t>シハライ</t>
    </rPh>
    <rPh sb="21" eb="23">
      <t>カノウ</t>
    </rPh>
    <rPh sb="24" eb="26">
      <t>コウフ</t>
    </rPh>
    <rPh sb="26" eb="27">
      <t>モト</t>
    </rPh>
    <rPh sb="28" eb="30">
      <t>カクニン</t>
    </rPh>
    <rPh sb="39" eb="41">
      <t>シハライ</t>
    </rPh>
    <rPh sb="41" eb="43">
      <t>シュウリョウ</t>
    </rPh>
    <rPh sb="43" eb="44">
      <t>ツキ</t>
    </rPh>
    <rPh sb="46" eb="48">
      <t>チュウイ</t>
    </rPh>
    <rPh sb="48" eb="49">
      <t>ネガ</t>
    </rPh>
    <phoneticPr fontId="1"/>
  </si>
  <si>
    <t>その他合計額</t>
    <rPh sb="2" eb="3">
      <t>タ</t>
    </rPh>
    <rPh sb="3" eb="5">
      <t>ゴウケイ</t>
    </rPh>
    <rPh sb="5" eb="6">
      <t>ガク</t>
    </rPh>
    <phoneticPr fontId="1"/>
  </si>
  <si>
    <t>基本料金</t>
    <rPh sb="0" eb="2">
      <t>キホン</t>
    </rPh>
    <rPh sb="2" eb="4">
      <t>リョウキン</t>
    </rPh>
    <phoneticPr fontId="1"/>
  </si>
  <si>
    <t>月分請求額</t>
    <rPh sb="0" eb="2">
      <t>ガツブン</t>
    </rPh>
    <rPh sb="2" eb="4">
      <t>セイキュウ</t>
    </rPh>
    <rPh sb="4" eb="5">
      <t>ガク</t>
    </rPh>
    <phoneticPr fontId="1"/>
  </si>
  <si>
    <t>オプション実施日</t>
    <rPh sb="5" eb="8">
      <t>ジッシビ</t>
    </rPh>
    <phoneticPr fontId="1"/>
  </si>
  <si>
    <t>機器名</t>
    <rPh sb="0" eb="2">
      <t>キキ</t>
    </rPh>
    <rPh sb="2" eb="3">
      <t>メイ</t>
    </rPh>
    <phoneticPr fontId="1"/>
  </si>
  <si>
    <t>請求額は、実験状況により見積額より変動する場合があります。</t>
    <rPh sb="0" eb="2">
      <t>セイキュウ</t>
    </rPh>
    <rPh sb="2" eb="3">
      <t>ガク</t>
    </rPh>
    <rPh sb="5" eb="7">
      <t>ジッケン</t>
    </rPh>
    <rPh sb="7" eb="9">
      <t>ジョウキョウ</t>
    </rPh>
    <rPh sb="12" eb="14">
      <t>ミツモリ</t>
    </rPh>
    <rPh sb="14" eb="15">
      <t>ガク</t>
    </rPh>
    <rPh sb="17" eb="19">
      <t>ヘンドウ</t>
    </rPh>
    <rPh sb="21" eb="23">
      <t>バアイ</t>
    </rPh>
    <phoneticPr fontId="1"/>
  </si>
  <si>
    <t>見積書</t>
    <rPh sb="0" eb="3">
      <t>ミツモリショ</t>
    </rPh>
    <phoneticPr fontId="1"/>
  </si>
  <si>
    <t>使用明細書</t>
    <rPh sb="0" eb="2">
      <t>シヨウ</t>
    </rPh>
    <rPh sb="2" eb="5">
      <t>メイサイショ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</si>
  <si>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</si>
  <si>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</si>
  <si>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見積日：</t>
    <rPh sb="0" eb="2">
      <t>ミツ</t>
    </rPh>
    <rPh sb="2" eb="3">
      <t>ヒ</t>
    </rPh>
    <phoneticPr fontId="1"/>
  </si>
  <si>
    <t>サンプル情報</t>
    <rPh sb="4" eb="6">
      <t>ジョウホウ</t>
    </rPh>
    <phoneticPr fontId="1"/>
  </si>
  <si>
    <t>ライブラリ調整キット</t>
    <rPh sb="5" eb="7">
      <t>チョウセイ</t>
    </rPh>
    <phoneticPr fontId="1"/>
  </si>
  <si>
    <t>申込日：</t>
    <rPh sb="0" eb="2">
      <t>モウシコミ</t>
    </rPh>
    <rPh sb="2" eb="3">
      <t>ビ</t>
    </rPh>
    <phoneticPr fontId="1"/>
  </si>
  <si>
    <t>オプション</t>
    <phoneticPr fontId="1"/>
  </si>
  <si>
    <t>HighSensitibityDNA</t>
    <phoneticPr fontId="1"/>
  </si>
  <si>
    <t>（11ｻﾝﾌﾟﾙ）</t>
    <phoneticPr fontId="1"/>
  </si>
  <si>
    <t>Qubit</t>
    <phoneticPr fontId="1"/>
  </si>
  <si>
    <t>dsDNA HS Assay Kit</t>
    <phoneticPr fontId="1"/>
  </si>
  <si>
    <t>リアルアイムPCR</t>
    <phoneticPr fontId="1"/>
  </si>
  <si>
    <t>1run</t>
    <phoneticPr fontId="1"/>
  </si>
  <si>
    <t>請求日：</t>
    <rPh sb="0" eb="2">
      <t>セイキュウ</t>
    </rPh>
    <rPh sb="2" eb="3">
      <t>ビ</t>
    </rPh>
    <phoneticPr fontId="1"/>
  </si>
  <si>
    <t>機器使用料合計額</t>
    <rPh sb="0" eb="2">
      <t>キキ</t>
    </rPh>
    <rPh sb="2" eb="5">
      <t>シヨウリョウ</t>
    </rPh>
    <rPh sb="5" eb="7">
      <t>ゴウケイ</t>
    </rPh>
    <rPh sb="7" eb="8">
      <t>ガク</t>
    </rPh>
    <phoneticPr fontId="1"/>
  </si>
  <si>
    <t>単価</t>
    <rPh sb="0" eb="2">
      <t>タンカ</t>
    </rPh>
    <phoneticPr fontId="1"/>
  </si>
  <si>
    <t>run</t>
    <phoneticPr fontId="1"/>
  </si>
  <si>
    <t>機器使用料</t>
    <rPh sb="0" eb="2">
      <t>キキ</t>
    </rPh>
    <rPh sb="2" eb="4">
      <t>シヨウ</t>
    </rPh>
    <rPh sb="4" eb="5">
      <t>リョウ</t>
    </rPh>
    <phoneticPr fontId="1"/>
  </si>
  <si>
    <t>サンプル数</t>
    <rPh sb="4" eb="5">
      <t>スウ</t>
    </rPh>
    <phoneticPr fontId="1"/>
  </si>
  <si>
    <t>月/日　00：00</t>
    <rPh sb="0" eb="1">
      <t>ツキ</t>
    </rPh>
    <rPh sb="2" eb="3">
      <t>ニチ</t>
    </rPh>
    <phoneticPr fontId="1"/>
  </si>
  <si>
    <t>ライブラリ作製料</t>
    <rPh sb="5" eb="7">
      <t>サクセイ</t>
    </rPh>
    <rPh sb="7" eb="8">
      <t>リョウ</t>
    </rPh>
    <phoneticPr fontId="1"/>
  </si>
  <si>
    <t>作業時間
またはサンプル数</t>
    <rPh sb="0" eb="2">
      <t>サギョウ</t>
    </rPh>
    <rPh sb="2" eb="4">
      <t>ジカン</t>
    </rPh>
    <rPh sb="12" eb="13">
      <t>スウ</t>
    </rPh>
    <phoneticPr fontId="1"/>
  </si>
  <si>
    <t>日数またはセット数</t>
    <rPh sb="0" eb="1">
      <t>ニチ</t>
    </rPh>
    <rPh sb="1" eb="2">
      <t>スウ</t>
    </rPh>
    <rPh sb="8" eb="9">
      <t>スウ</t>
    </rPh>
    <phoneticPr fontId="1"/>
  </si>
  <si>
    <t>Qubit</t>
    <phoneticPr fontId="1"/>
  </si>
  <si>
    <t>ライブラリー作成基本料</t>
    <rPh sb="6" eb="8">
      <t>サクセイ</t>
    </rPh>
    <rPh sb="8" eb="11">
      <t>キホンリョウ</t>
    </rPh>
    <phoneticPr fontId="1"/>
  </si>
  <si>
    <t>7120/日</t>
    <rPh sb="5" eb="6">
      <t>ヒ</t>
    </rPh>
    <phoneticPr fontId="1"/>
  </si>
  <si>
    <t>(様式：2020.11改)</t>
    <rPh sb="1" eb="3">
      <t>ヨウシキ</t>
    </rPh>
    <rPh sb="11" eb="12">
      <t>アラタメル</t>
    </rPh>
    <phoneticPr fontId="1"/>
  </si>
  <si>
    <t>✔</t>
    <phoneticPr fontId="1"/>
  </si>
  <si>
    <t>円/ﾁｯﾌﾟ</t>
  </si>
  <si>
    <t>ﾁｯﾌﾟ</t>
    <phoneticPr fontId="1"/>
  </si>
  <si>
    <t>円/run</t>
    <phoneticPr fontId="1"/>
  </si>
  <si>
    <t>（1run/1～8ｻﾝﾌﾟﾙ）</t>
    <phoneticPr fontId="1"/>
  </si>
  <si>
    <t>オプション料金は各機器で課金処理いたします。</t>
    <rPh sb="5" eb="7">
      <t>リョウキン</t>
    </rPh>
    <rPh sb="8" eb="11">
      <t>カクキキ</t>
    </rPh>
    <rPh sb="12" eb="14">
      <t>カキン</t>
    </rPh>
    <rPh sb="14" eb="16">
      <t>ショリ</t>
    </rPh>
    <phoneticPr fontId="1"/>
  </si>
  <si>
    <t>ライブラリ消耗品費(tip及びtube)</t>
  </si>
  <si>
    <t>2,040円/1～8ｻﾝﾌﾟﾙ</t>
  </si>
  <si>
    <t>オプション使用料は含まれません。</t>
    <rPh sb="5" eb="8">
      <t>シヨウリョウ</t>
    </rPh>
    <rPh sb="9" eb="10">
      <t>フク</t>
    </rPh>
    <phoneticPr fontId="1"/>
  </si>
  <si>
    <t>ﾊﾞｲｵｱﾅﾗｲｻﾞｰ</t>
    <phoneticPr fontId="1"/>
  </si>
  <si>
    <t>ﾘｱﾙﾀｲﾑＰＣＲ</t>
    <phoneticPr fontId="1"/>
  </si>
  <si>
    <t>ﾘｱﾙﾀｲﾑＰＣＲ</t>
    <phoneticPr fontId="1"/>
  </si>
  <si>
    <t>Qubit</t>
    <phoneticPr fontId="1"/>
  </si>
  <si>
    <t>細胞情報</t>
    <rPh sb="0" eb="4">
      <t>サイボウジョウホウ</t>
    </rPh>
    <phoneticPr fontId="1"/>
  </si>
  <si>
    <t>シングルセル解析装置 Chromium X 研究支援申込書</t>
    <rPh sb="6" eb="8">
      <t>カイセキ</t>
    </rPh>
    <rPh sb="8" eb="10">
      <t>ソウチ</t>
    </rPh>
    <rPh sb="22" eb="24">
      <t>ケンキュウ</t>
    </rPh>
    <rPh sb="24" eb="26">
      <t>シエン</t>
    </rPh>
    <rPh sb="26" eb="29">
      <t>モウシコミショ</t>
    </rPh>
    <phoneticPr fontId="1"/>
  </si>
  <si>
    <t>データ依頼解析</t>
    <rPh sb="3" eb="7">
      <t>イライカイセキ</t>
    </rPh>
    <phoneticPr fontId="1"/>
  </si>
  <si>
    <t>円</t>
    <phoneticPr fontId="1"/>
  </si>
  <si>
    <t>〇をつけてください</t>
    <phoneticPr fontId="1"/>
  </si>
  <si>
    <t>サンプル</t>
    <phoneticPr fontId="1"/>
  </si>
  <si>
    <t>cells/μl : Targeted cell Recovery</t>
    <phoneticPr fontId="1"/>
  </si>
  <si>
    <t>(記入例：1000 : 5000)</t>
    <rPh sb="1" eb="3">
      <t>キニュウ</t>
    </rPh>
    <rPh sb="3" eb="4">
      <t>レイ</t>
    </rPh>
    <phoneticPr fontId="1"/>
  </si>
  <si>
    <t>(無の場合破棄)</t>
    <rPh sb="1" eb="2">
      <t>ナ</t>
    </rPh>
    <rPh sb="3" eb="5">
      <t>バアイ</t>
    </rPh>
    <rPh sb="5" eb="7">
      <t>ハキ</t>
    </rPh>
    <phoneticPr fontId="1"/>
  </si>
  <si>
    <t>ライブラリ持ち帰り</t>
    <rPh sb="5" eb="6">
      <t>モ</t>
    </rPh>
    <rPh sb="7" eb="8">
      <t>カエ</t>
    </rPh>
    <phoneticPr fontId="1"/>
  </si>
  <si>
    <t>有・無</t>
    <rPh sb="0" eb="1">
      <t>ア</t>
    </rPh>
    <rPh sb="2" eb="3">
      <t>ナ</t>
    </rPh>
    <phoneticPr fontId="1"/>
  </si>
  <si>
    <t>5'RNA-seq v2 GeneExpression  ・  その他(                                                                  )</t>
    <rPh sb="34" eb="35">
      <t>タ</t>
    </rPh>
    <phoneticPr fontId="1"/>
  </si>
  <si>
    <t>分割譲渡希望</t>
    <phoneticPr fontId="1"/>
  </si>
  <si>
    <t>5' v2 GEM試薬</t>
    <rPh sb="9" eb="11">
      <t>シヤク</t>
    </rPh>
    <phoneticPr fontId="1"/>
  </si>
  <si>
    <t>余った細胞の持ち</t>
    <rPh sb="0" eb="1">
      <t>アマ</t>
    </rPh>
    <rPh sb="3" eb="5">
      <t>サイボウ</t>
    </rPh>
    <rPh sb="6" eb="7">
      <t>モ</t>
    </rPh>
    <phoneticPr fontId="1"/>
  </si>
  <si>
    <t>帰り(無の場合破棄)</t>
    <rPh sb="3" eb="4">
      <t>ナ</t>
    </rPh>
    <rPh sb="5" eb="7">
      <t>バアイ</t>
    </rPh>
    <rPh sb="7" eb="9">
      <t>ハキ</t>
    </rPh>
    <phoneticPr fontId="1"/>
  </si>
  <si>
    <t>シングルセル解析装置 Chromium X 受託使用料</t>
    <rPh sb="6" eb="10">
      <t>カイセキソウチ</t>
    </rPh>
    <rPh sb="22" eb="24">
      <t>ジュタク</t>
    </rPh>
    <rPh sb="24" eb="27">
      <t>シヨウリョウ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</si>
</sst>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/m/d;@"/>
    <numFmt numFmtId="177" formatCode="h:mm;@"/>
    <numFmt numFmtId="178" formatCode="[h]:mm"/>
    <numFmt numFmtId="179" formatCode="m/d\ h:mm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0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/>
      <bottom style="medium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medium">
        <color indexed="64"/>
      </top>
      <bottom/>
      <diagonal/>
    </border>
    <border>
      <left/>
      <right style="thick">
        <color rgb="FFFF0000"/>
      </right>
      <top style="medium">
        <color indexed="64"/>
      </top>
      <bottom/>
      <diagonal/>
    </border>
    <border>
      <left/>
      <right style="thick">
        <color rgb="FFFF0000"/>
      </right>
      <top/>
      <bottom style="hair">
        <color indexed="64"/>
      </bottom>
      <diagonal/>
    </border>
    <border>
      <left/>
      <right style="thick">
        <color rgb="FFFF0000"/>
      </right>
      <top style="hair">
        <color indexed="64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>
      <alignment vertical="center"/>
    </xf>
  </cellStyleXfs>
  <cellXfs count="3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0" xfId="0" applyFont="1">
      <alignment vertical="center"/>
    </xf>
    <xf numFmtId="0" fontId="3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8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1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0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4" fillId="0" borderId="34" xfId="0" applyFont="1" applyBorder="1" applyAlignment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2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51" xfId="0" applyFont="1" applyBorder="1" applyAlignment="1">
      <alignment vertical="center"/>
    </xf>
    <xf numFmtId="0" fontId="5" fillId="0" borderId="51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57" fontId="5" fillId="0" borderId="0" xfId="0" applyNumberFormat="1" applyFont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7" xfId="1" applyFont="1" applyBorder="1" applyAlignment="1">
      <alignment vertical="center"/>
    </xf>
    <xf numFmtId="0" fontId="2" fillId="0" borderId="55" xfId="0" applyFont="1" applyBorder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4" xfId="0" applyFont="1" applyBorder="1">
      <alignment vertical="center"/>
    </xf>
    <xf numFmtId="0" fontId="14" fillId="0" borderId="0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2" fillId="0" borderId="56" xfId="0" applyFont="1" applyBorder="1">
      <alignment vertical="center"/>
    </xf>
    <xf numFmtId="0" fontId="3" fillId="0" borderId="44" xfId="0" applyFont="1" applyBorder="1">
      <alignment vertical="center"/>
    </xf>
    <xf numFmtId="38" fontId="5" fillId="0" borderId="19" xfId="1" applyFont="1" applyBorder="1" applyAlignment="1">
      <alignment horizontal="right" vertical="center"/>
    </xf>
    <xf numFmtId="0" fontId="2" fillId="0" borderId="19" xfId="0" applyFont="1" applyBorder="1">
      <alignment vertical="center"/>
    </xf>
    <xf numFmtId="0" fontId="2" fillId="0" borderId="0" xfId="0" applyFont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5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38" fontId="3" fillId="0" borderId="2" xfId="1" applyFont="1" applyBorder="1" applyAlignment="1">
      <alignment vertical="center"/>
    </xf>
    <xf numFmtId="0" fontId="6" fillId="0" borderId="8" xfId="0" applyFont="1" applyBorder="1">
      <alignment vertical="center"/>
    </xf>
    <xf numFmtId="0" fontId="11" fillId="0" borderId="30" xfId="2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5" fillId="0" borderId="45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4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44" xfId="0" applyFont="1" applyBorder="1">
      <alignment vertical="center"/>
    </xf>
    <xf numFmtId="0" fontId="5" fillId="0" borderId="4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4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5" fillId="0" borderId="44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50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0" fontId="5" fillId="0" borderId="25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38" fontId="5" fillId="0" borderId="23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61" xfId="1" applyFont="1" applyBorder="1" applyAlignment="1">
      <alignment horizontal="right" vertical="center"/>
    </xf>
    <xf numFmtId="38" fontId="5" fillId="0" borderId="64" xfId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38" fontId="5" fillId="0" borderId="13" xfId="1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right" vertical="center"/>
    </xf>
    <xf numFmtId="38" fontId="5" fillId="0" borderId="19" xfId="1" applyFont="1" applyFill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0" fontId="5" fillId="0" borderId="4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57" fontId="5" fillId="0" borderId="0" xfId="0" applyNumberFormat="1" applyFont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8" fontId="5" fillId="0" borderId="1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178" fontId="5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38" fontId="5" fillId="0" borderId="58" xfId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179" fontId="5" fillId="0" borderId="1" xfId="0" applyNumberFormat="1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179" fontId="5" fillId="0" borderId="8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0" fillId="0" borderId="7" xfId="2" applyBorder="1" applyAlignment="1">
      <alignment horizontal="center" vertical="center"/>
    </xf>
    <xf numFmtId="0" fontId="10" fillId="0" borderId="39" xfId="2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7"/>
  <sheetViews>
    <sheetView tabSelected="1" zoomScaleNormal="100" workbookViewId="0">
      <selection activeCell="C1" sqref="C1:F1"/>
    </sheetView>
  </sheetViews>
  <sheetFormatPr defaultColWidth="9" defaultRowHeight="13.5" x14ac:dyDescent="0.15"/>
  <cols>
    <col min="1" max="35" width="3.125" style="1" customWidth="1"/>
    <col min="36" max="36" width="5.25" style="1" customWidth="1"/>
    <col min="37" max="38" width="3.125" style="1" customWidth="1"/>
    <col min="39" max="16384" width="9" style="1"/>
  </cols>
  <sheetData>
    <row r="1" spans="1:32" ht="20.25" customHeight="1" x14ac:dyDescent="0.15">
      <c r="A1" s="210" t="s">
        <v>39</v>
      </c>
      <c r="B1" s="211"/>
      <c r="C1" s="212"/>
      <c r="D1" s="212"/>
      <c r="E1" s="212"/>
      <c r="F1" s="213"/>
      <c r="G1" s="214" t="s">
        <v>78</v>
      </c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6"/>
      <c r="V1" s="57"/>
      <c r="W1" s="43" t="s">
        <v>35</v>
      </c>
      <c r="X1" s="58"/>
      <c r="Y1" s="57" t="s">
        <v>64</v>
      </c>
      <c r="Z1" s="59" t="s">
        <v>36</v>
      </c>
      <c r="AA1" s="56"/>
      <c r="AB1" s="56"/>
    </row>
    <row r="2" spans="1:32" ht="20.25" customHeight="1" x14ac:dyDescent="0.15">
      <c r="A2" s="210" t="s">
        <v>42</v>
      </c>
      <c r="B2" s="211"/>
      <c r="C2" s="212"/>
      <c r="D2" s="212"/>
      <c r="E2" s="212"/>
      <c r="F2" s="213"/>
      <c r="G2" s="61"/>
      <c r="H2" s="60"/>
      <c r="I2" s="60"/>
      <c r="J2" s="60"/>
      <c r="K2" s="60"/>
      <c r="L2" s="60"/>
      <c r="M2" s="60"/>
      <c r="N2" s="60"/>
      <c r="O2" s="60"/>
      <c r="P2" s="60"/>
      <c r="Q2" s="60"/>
      <c r="R2" s="61"/>
      <c r="S2" s="58"/>
      <c r="T2" s="43"/>
      <c r="U2" s="58"/>
      <c r="AA2" s="230" t="s">
        <v>63</v>
      </c>
      <c r="AB2" s="230"/>
      <c r="AC2" s="230"/>
      <c r="AD2" s="230"/>
      <c r="AE2" s="87"/>
      <c r="AF2" s="87"/>
    </row>
    <row r="3" spans="1:32" ht="20.25" customHeight="1" x14ac:dyDescent="0.15">
      <c r="A3" s="210" t="s">
        <v>50</v>
      </c>
      <c r="B3" s="211"/>
      <c r="C3" s="212"/>
      <c r="D3" s="212"/>
      <c r="E3" s="212"/>
      <c r="F3" s="213"/>
      <c r="G3" s="61"/>
      <c r="H3" s="60"/>
      <c r="I3" s="60"/>
      <c r="J3" s="60"/>
      <c r="K3" s="60"/>
      <c r="L3" s="60"/>
      <c r="M3" s="60"/>
      <c r="N3" s="60"/>
      <c r="O3" s="60"/>
      <c r="P3" s="60"/>
      <c r="Q3" s="60"/>
      <c r="R3" s="61"/>
      <c r="S3" s="58"/>
      <c r="T3" s="43"/>
      <c r="U3" s="58"/>
      <c r="V3" s="58"/>
      <c r="W3" s="59"/>
      <c r="X3" s="56"/>
      <c r="Y3" s="56"/>
      <c r="Z3" s="56"/>
      <c r="AE3" s="87"/>
      <c r="AF3" s="87"/>
    </row>
    <row r="5" spans="1:32" ht="9.75" customHeight="1" thickBot="1" x14ac:dyDescent="0.2">
      <c r="A5" s="32" t="s">
        <v>0</v>
      </c>
    </row>
    <row r="6" spans="1:32" ht="15" customHeight="1" thickTop="1" x14ac:dyDescent="0.15">
      <c r="A6" s="68" t="s">
        <v>12</v>
      </c>
      <c r="B6" s="69"/>
      <c r="C6" s="69"/>
      <c r="D6" s="69"/>
      <c r="E6" s="69"/>
      <c r="F6" s="70"/>
      <c r="G6" s="71" t="s">
        <v>13</v>
      </c>
      <c r="H6" s="69"/>
      <c r="I6" s="69"/>
      <c r="J6" s="69"/>
      <c r="K6" s="69"/>
      <c r="L6" s="70"/>
      <c r="M6" s="71" t="s">
        <v>14</v>
      </c>
      <c r="N6" s="69"/>
      <c r="O6" s="69"/>
      <c r="P6" s="69"/>
      <c r="Q6" s="72"/>
      <c r="R6" s="231"/>
      <c r="S6" s="231"/>
      <c r="T6" s="231"/>
      <c r="U6" s="231"/>
      <c r="V6" s="231"/>
      <c r="W6" s="232"/>
      <c r="X6" s="73" t="s">
        <v>16</v>
      </c>
      <c r="Y6" s="69"/>
      <c r="Z6" s="231"/>
      <c r="AA6" s="231"/>
      <c r="AB6" s="231"/>
      <c r="AC6" s="231"/>
      <c r="AD6" s="74"/>
      <c r="AE6" s="119"/>
      <c r="AF6" s="41"/>
    </row>
    <row r="7" spans="1:32" ht="15.75" customHeight="1" x14ac:dyDescent="0.15">
      <c r="A7" s="235"/>
      <c r="B7" s="233"/>
      <c r="C7" s="233"/>
      <c r="D7" s="233"/>
      <c r="E7" s="233"/>
      <c r="F7" s="234"/>
      <c r="G7" s="236"/>
      <c r="H7" s="233"/>
      <c r="I7" s="233"/>
      <c r="J7" s="233"/>
      <c r="K7" s="233"/>
      <c r="L7" s="234"/>
      <c r="M7" s="48"/>
      <c r="N7" s="49"/>
      <c r="O7" s="49"/>
      <c r="P7" s="49"/>
      <c r="Q7" s="54"/>
      <c r="R7" s="233"/>
      <c r="S7" s="233"/>
      <c r="T7" s="233"/>
      <c r="U7" s="233"/>
      <c r="V7" s="233"/>
      <c r="W7" s="234"/>
      <c r="X7" s="48" t="s">
        <v>15</v>
      </c>
      <c r="Y7" s="49"/>
      <c r="Z7" s="292"/>
      <c r="AA7" s="292"/>
      <c r="AB7" s="292"/>
      <c r="AC7" s="292"/>
      <c r="AD7" s="293"/>
      <c r="AE7" s="120"/>
      <c r="AF7" s="121"/>
    </row>
    <row r="8" spans="1:32" ht="14.25" customHeight="1" x14ac:dyDescent="0.15">
      <c r="A8" s="75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30" t="s">
        <v>17</v>
      </c>
      <c r="N8" s="47"/>
      <c r="O8" s="47"/>
      <c r="P8" s="47"/>
      <c r="Q8" s="53"/>
      <c r="R8" s="304"/>
      <c r="S8" s="304"/>
      <c r="T8" s="304"/>
      <c r="U8" s="304"/>
      <c r="V8" s="304"/>
      <c r="W8" s="305"/>
      <c r="X8" s="46" t="s">
        <v>16</v>
      </c>
      <c r="Y8" s="47"/>
      <c r="Z8" s="304"/>
      <c r="AA8" s="304"/>
      <c r="AB8" s="304"/>
      <c r="AC8" s="304"/>
      <c r="AD8" s="76"/>
      <c r="AE8" s="119"/>
      <c r="AF8" s="41"/>
    </row>
    <row r="9" spans="1:32" ht="15" customHeight="1" thickBot="1" x14ac:dyDescent="0.2">
      <c r="A9" s="77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4"/>
      <c r="N9" s="63"/>
      <c r="O9" s="63"/>
      <c r="P9" s="63"/>
      <c r="Q9" s="65"/>
      <c r="R9" s="306"/>
      <c r="S9" s="306"/>
      <c r="T9" s="306"/>
      <c r="U9" s="306"/>
      <c r="V9" s="306"/>
      <c r="W9" s="307"/>
      <c r="X9" s="64" t="s">
        <v>1</v>
      </c>
      <c r="Y9" s="63"/>
      <c r="Z9" s="116"/>
      <c r="AA9" s="65"/>
      <c r="AB9" s="65"/>
      <c r="AC9" s="65"/>
      <c r="AD9" s="117"/>
      <c r="AE9" s="120"/>
      <c r="AF9" s="121"/>
    </row>
    <row r="10" spans="1:32" ht="9.75" customHeight="1" x14ac:dyDescent="0.15">
      <c r="A10" s="98" t="s">
        <v>21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34"/>
      <c r="AA10" s="34"/>
      <c r="AB10" s="34"/>
      <c r="AC10" s="34"/>
      <c r="AD10" s="118"/>
      <c r="AE10" s="122"/>
      <c r="AF10" s="9"/>
    </row>
    <row r="11" spans="1:32" ht="9.75" customHeight="1" x14ac:dyDescent="0.15">
      <c r="A11" s="98" t="s">
        <v>28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34"/>
      <c r="AA11" s="34"/>
      <c r="AB11" s="34"/>
      <c r="AC11" s="34"/>
      <c r="AD11" s="118"/>
      <c r="AE11" s="122"/>
      <c r="AF11" s="9"/>
    </row>
    <row r="12" spans="1:32" ht="9.75" customHeight="1" thickBot="1" x14ac:dyDescent="0.2">
      <c r="A12" s="98" t="s">
        <v>2</v>
      </c>
      <c r="B12" s="11"/>
      <c r="C12" s="11"/>
      <c r="D12" s="11" t="s">
        <v>18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34"/>
      <c r="AA12" s="34"/>
      <c r="AB12" s="34"/>
      <c r="AC12" s="34"/>
      <c r="AD12" s="118"/>
      <c r="AE12" s="122"/>
      <c r="AF12" s="9"/>
    </row>
    <row r="13" spans="1:32" ht="9.75" customHeight="1" x14ac:dyDescent="0.15">
      <c r="A13" s="196" t="s">
        <v>3</v>
      </c>
      <c r="B13" s="197"/>
      <c r="C13" s="198"/>
      <c r="D13" s="62" t="s">
        <v>19</v>
      </c>
      <c r="E13" s="66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8"/>
      <c r="Q13" s="207" t="s">
        <v>4</v>
      </c>
      <c r="R13" s="197"/>
      <c r="S13" s="198"/>
      <c r="T13" s="67" t="s">
        <v>19</v>
      </c>
      <c r="U13" s="197"/>
      <c r="V13" s="197"/>
      <c r="W13" s="197"/>
      <c r="X13" s="197"/>
      <c r="Y13" s="197"/>
      <c r="Z13" s="197"/>
      <c r="AA13" s="197"/>
      <c r="AB13" s="197"/>
      <c r="AC13" s="197"/>
      <c r="AD13" s="294"/>
      <c r="AE13" s="123"/>
      <c r="AF13" s="40"/>
    </row>
    <row r="14" spans="1:32" ht="9.75" customHeight="1" x14ac:dyDescent="0.15">
      <c r="A14" s="199"/>
      <c r="B14" s="200"/>
      <c r="C14" s="201"/>
      <c r="D14" s="35"/>
      <c r="E14" s="50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6"/>
      <c r="Q14" s="208"/>
      <c r="R14" s="200"/>
      <c r="S14" s="201"/>
      <c r="T14" s="35"/>
      <c r="U14" s="205"/>
      <c r="V14" s="205"/>
      <c r="W14" s="205"/>
      <c r="X14" s="205"/>
      <c r="Y14" s="205"/>
      <c r="Z14" s="205"/>
      <c r="AA14" s="205"/>
      <c r="AB14" s="205"/>
      <c r="AC14" s="205"/>
      <c r="AD14" s="295"/>
      <c r="AE14" s="123"/>
      <c r="AF14" s="40"/>
    </row>
    <row r="15" spans="1:32" ht="9.75" customHeight="1" x14ac:dyDescent="0.15">
      <c r="A15" s="199"/>
      <c r="B15" s="200"/>
      <c r="C15" s="201"/>
      <c r="D15" s="33" t="s">
        <v>20</v>
      </c>
      <c r="E15" s="51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8"/>
      <c r="Q15" s="208"/>
      <c r="R15" s="200"/>
      <c r="S15" s="201"/>
      <c r="T15" s="52" t="s">
        <v>20</v>
      </c>
      <c r="U15" s="147"/>
      <c r="V15" s="147"/>
      <c r="W15" s="147"/>
      <c r="X15" s="147"/>
      <c r="Y15" s="147"/>
      <c r="Z15" s="147"/>
      <c r="AA15" s="147"/>
      <c r="AB15" s="147"/>
      <c r="AC15" s="147"/>
      <c r="AD15" s="296"/>
      <c r="AE15" s="123"/>
      <c r="AF15" s="40"/>
    </row>
    <row r="16" spans="1:32" ht="9.75" customHeight="1" thickBot="1" x14ac:dyDescent="0.2">
      <c r="A16" s="202"/>
      <c r="B16" s="203"/>
      <c r="C16" s="204"/>
      <c r="D16" s="78"/>
      <c r="E16" s="79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4"/>
      <c r="Q16" s="209"/>
      <c r="R16" s="203"/>
      <c r="S16" s="204"/>
      <c r="T16" s="80"/>
      <c r="U16" s="203"/>
      <c r="V16" s="203"/>
      <c r="W16" s="203"/>
      <c r="X16" s="203"/>
      <c r="Y16" s="203"/>
      <c r="Z16" s="203"/>
      <c r="AA16" s="203"/>
      <c r="AB16" s="203"/>
      <c r="AC16" s="203"/>
      <c r="AD16" s="285"/>
      <c r="AE16" s="123"/>
      <c r="AF16" s="40"/>
    </row>
    <row r="17" spans="1:33" ht="9.75" customHeight="1" thickTop="1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3" ht="9.75" customHeight="1" thickBot="1" x14ac:dyDescent="0.2">
      <c r="A18" s="42" t="s">
        <v>40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3" ht="9.75" customHeight="1" thickTop="1" x14ac:dyDescent="0.15">
      <c r="A19" s="9"/>
      <c r="B19" s="68" t="s">
        <v>55</v>
      </c>
      <c r="C19" s="128"/>
      <c r="D19" s="128"/>
      <c r="E19" s="129"/>
      <c r="F19" s="298"/>
      <c r="G19" s="299"/>
      <c r="H19" s="299"/>
      <c r="I19" s="299"/>
      <c r="J19" s="300"/>
      <c r="K19" s="71" t="s">
        <v>77</v>
      </c>
      <c r="L19" s="128"/>
      <c r="M19" s="130"/>
      <c r="N19" s="131"/>
      <c r="O19" s="286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7"/>
      <c r="AC19" s="287"/>
      <c r="AD19" s="288"/>
      <c r="AE19" s="95"/>
      <c r="AF19" s="95"/>
    </row>
    <row r="20" spans="1:33" ht="9.75" customHeight="1" x14ac:dyDescent="0.15">
      <c r="A20" s="9"/>
      <c r="B20" s="132"/>
      <c r="C20" s="34"/>
      <c r="D20" s="34"/>
      <c r="E20" s="26"/>
      <c r="F20" s="301"/>
      <c r="G20" s="302"/>
      <c r="H20" s="302"/>
      <c r="I20" s="302"/>
      <c r="J20" s="303"/>
      <c r="K20" s="33"/>
      <c r="L20" s="34"/>
      <c r="M20" s="95"/>
      <c r="N20" s="96"/>
      <c r="O20" s="289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1"/>
      <c r="AE20" s="95"/>
      <c r="AF20" s="95"/>
    </row>
    <row r="21" spans="1:33" ht="9.75" customHeight="1" x14ac:dyDescent="0.15">
      <c r="A21" s="9"/>
      <c r="B21" s="133" t="s">
        <v>90</v>
      </c>
      <c r="C21" s="31"/>
      <c r="D21" s="31"/>
      <c r="E21" s="31"/>
      <c r="F21" s="138" t="s">
        <v>87</v>
      </c>
      <c r="G21" s="139"/>
      <c r="H21" s="136" t="s">
        <v>91</v>
      </c>
      <c r="I21" s="124"/>
      <c r="J21" s="124"/>
      <c r="K21" s="125"/>
      <c r="L21" s="138" t="s">
        <v>87</v>
      </c>
      <c r="M21" s="139"/>
      <c r="N21" s="136" t="s">
        <v>86</v>
      </c>
      <c r="O21" s="124"/>
      <c r="P21" s="124"/>
      <c r="Q21" s="125"/>
      <c r="R21" s="138" t="s">
        <v>87</v>
      </c>
      <c r="S21" s="139"/>
      <c r="T21" s="31" t="s">
        <v>83</v>
      </c>
      <c r="U21" s="31"/>
      <c r="V21" s="31"/>
      <c r="W21" s="31"/>
      <c r="X21" s="111"/>
      <c r="Y21" s="111"/>
      <c r="Z21" s="111"/>
      <c r="AA21" s="135"/>
      <c r="AB21" s="138"/>
      <c r="AC21" s="142"/>
      <c r="AD21" s="143"/>
      <c r="AE21" s="95"/>
      <c r="AF21" s="95"/>
    </row>
    <row r="22" spans="1:33" ht="9.75" customHeight="1" x14ac:dyDescent="0.15">
      <c r="A22" s="9"/>
      <c r="B22" s="98" t="s">
        <v>89</v>
      </c>
      <c r="C22" s="34"/>
      <c r="D22" s="34"/>
      <c r="E22" s="34"/>
      <c r="F22" s="140"/>
      <c r="G22" s="141"/>
      <c r="H22" s="137" t="s">
        <v>92</v>
      </c>
      <c r="I22" s="126"/>
      <c r="J22" s="126"/>
      <c r="K22" s="127"/>
      <c r="L22" s="140"/>
      <c r="M22" s="141"/>
      <c r="N22" s="137" t="s">
        <v>85</v>
      </c>
      <c r="O22" s="126"/>
      <c r="P22" s="126"/>
      <c r="Q22" s="127"/>
      <c r="R22" s="140"/>
      <c r="S22" s="141"/>
      <c r="T22" s="34" t="s">
        <v>84</v>
      </c>
      <c r="U22" s="34"/>
      <c r="V22" s="34"/>
      <c r="W22" s="34"/>
      <c r="X22" s="112"/>
      <c r="Y22" s="112"/>
      <c r="Z22" s="112"/>
      <c r="AA22" s="126"/>
      <c r="AB22" s="140"/>
      <c r="AC22" s="144"/>
      <c r="AD22" s="145"/>
      <c r="AE22" s="95"/>
      <c r="AF22" s="95"/>
    </row>
    <row r="23" spans="1:33" ht="9.75" customHeight="1" x14ac:dyDescent="0.15">
      <c r="A23" s="9"/>
      <c r="B23" s="133" t="s">
        <v>41</v>
      </c>
      <c r="C23" s="31"/>
      <c r="D23" s="31"/>
      <c r="E23" s="31"/>
      <c r="F23" s="31"/>
      <c r="G23" s="153" t="s">
        <v>88</v>
      </c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284"/>
      <c r="AE23" s="40"/>
      <c r="AF23" s="40"/>
    </row>
    <row r="24" spans="1:33" ht="9.75" customHeight="1" thickBot="1" x14ac:dyDescent="0.2">
      <c r="A24" s="9"/>
      <c r="B24" s="134" t="s">
        <v>81</v>
      </c>
      <c r="C24" s="80"/>
      <c r="D24" s="80"/>
      <c r="E24" s="80"/>
      <c r="F24" s="80"/>
      <c r="G24" s="209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85"/>
      <c r="AE24" s="40"/>
      <c r="AF24" s="40"/>
    </row>
    <row r="25" spans="1:33" ht="9.75" customHeight="1" thickTop="1" x14ac:dyDescent="0.15">
      <c r="A25" s="9"/>
      <c r="B25" s="34"/>
      <c r="C25" s="34"/>
      <c r="D25" s="34"/>
      <c r="E25" s="34"/>
      <c r="F25" s="92"/>
      <c r="G25" s="92"/>
      <c r="H25" s="92"/>
      <c r="I25" s="92"/>
      <c r="J25" s="92"/>
      <c r="K25" s="34"/>
      <c r="L25" s="92"/>
      <c r="M25" s="92"/>
      <c r="N25" s="92"/>
      <c r="O25" s="92"/>
      <c r="P25" s="34"/>
      <c r="Q25" s="92"/>
      <c r="R25" s="92"/>
      <c r="S25" s="92"/>
      <c r="T25" s="92"/>
      <c r="U25" s="34"/>
      <c r="V25" s="92"/>
      <c r="W25" s="92"/>
      <c r="X25" s="92"/>
      <c r="Y25" s="92"/>
      <c r="Z25" s="34"/>
      <c r="AA25" s="92"/>
      <c r="AB25" s="92"/>
      <c r="AC25" s="92"/>
      <c r="AD25" s="92"/>
      <c r="AE25" s="9"/>
      <c r="AF25" s="9"/>
    </row>
    <row r="26" spans="1:33" ht="9.75" customHeight="1" x14ac:dyDescent="0.15">
      <c r="B26" s="34"/>
      <c r="C26" s="34"/>
      <c r="D26" s="34"/>
      <c r="E26" s="34"/>
      <c r="F26" s="34"/>
      <c r="G26" s="34"/>
      <c r="H26" s="34"/>
      <c r="I26" s="34"/>
      <c r="J26" s="34"/>
      <c r="K26" s="86"/>
      <c r="L26" s="86"/>
      <c r="M26" s="86"/>
      <c r="N26" s="86"/>
      <c r="O26" s="86"/>
      <c r="P26" s="86"/>
      <c r="Q26" s="84"/>
      <c r="R26" s="84"/>
      <c r="S26" s="9"/>
      <c r="T26" s="11"/>
      <c r="U26" s="9"/>
      <c r="V26" s="85"/>
      <c r="W26" s="85"/>
      <c r="X26" s="85"/>
      <c r="Y26" s="9"/>
      <c r="Z26" s="9"/>
      <c r="AA26" s="85"/>
      <c r="AB26" s="85"/>
      <c r="AC26" s="85"/>
      <c r="AD26" s="9"/>
      <c r="AE26" s="9"/>
      <c r="AG26" s="9"/>
    </row>
    <row r="27" spans="1:33" ht="9.75" customHeight="1" thickBot="1" x14ac:dyDescent="0.2">
      <c r="A27" s="32" t="s">
        <v>54</v>
      </c>
      <c r="B27" s="34"/>
      <c r="C27" s="34"/>
      <c r="D27" s="34"/>
      <c r="E27" s="34"/>
      <c r="F27" s="34"/>
      <c r="G27" s="34"/>
      <c r="H27" s="34"/>
      <c r="I27" s="34"/>
      <c r="J27" s="34"/>
      <c r="K27" s="86"/>
      <c r="L27" s="86"/>
      <c r="M27" s="86"/>
      <c r="N27" s="86"/>
      <c r="O27" s="86"/>
      <c r="P27" s="86"/>
      <c r="Q27" s="84"/>
      <c r="R27" s="84"/>
      <c r="S27" s="9"/>
      <c r="T27" s="11"/>
      <c r="U27" s="9"/>
      <c r="V27" s="85"/>
      <c r="W27" s="85"/>
      <c r="X27" s="85"/>
      <c r="Y27" s="9"/>
      <c r="Z27" s="100"/>
      <c r="AA27" s="99"/>
      <c r="AB27" s="99"/>
      <c r="AC27" s="99"/>
      <c r="AD27" s="100"/>
      <c r="AG27" s="9"/>
    </row>
    <row r="28" spans="1:33" ht="9.75" customHeight="1" thickTop="1" x14ac:dyDescent="0.15">
      <c r="B28" s="227" t="s">
        <v>93</v>
      </c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9"/>
      <c r="Q28" s="222">
        <v>7500</v>
      </c>
      <c r="R28" s="154"/>
      <c r="S28" s="154"/>
      <c r="T28" s="177"/>
      <c r="U28" s="2"/>
      <c r="V28" s="220"/>
      <c r="W28" s="220"/>
      <c r="X28" s="114" t="s">
        <v>82</v>
      </c>
      <c r="Y28" s="97"/>
      <c r="Z28" s="38"/>
      <c r="AA28" s="193">
        <f>Q28*V28</f>
        <v>0</v>
      </c>
      <c r="AB28" s="193"/>
      <c r="AC28" s="193"/>
      <c r="AD28" s="39"/>
      <c r="AG28" s="9"/>
    </row>
    <row r="29" spans="1:33" ht="9.75" customHeight="1" thickBot="1" x14ac:dyDescent="0.2">
      <c r="B29" s="159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1"/>
      <c r="Q29" s="149"/>
      <c r="R29" s="150"/>
      <c r="S29" s="150"/>
      <c r="T29" s="151"/>
      <c r="U29" s="5"/>
      <c r="V29" s="221"/>
      <c r="W29" s="221"/>
      <c r="X29" s="89"/>
      <c r="Y29" s="90"/>
      <c r="Z29" s="19"/>
      <c r="AA29" s="194"/>
      <c r="AB29" s="194"/>
      <c r="AC29" s="194"/>
      <c r="AD29" s="20"/>
      <c r="AG29" s="9"/>
    </row>
    <row r="30" spans="1:33" ht="9.75" customHeight="1" thickTop="1" x14ac:dyDescent="0.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AA30" s="81" t="s">
        <v>51</v>
      </c>
      <c r="AG30" s="9"/>
    </row>
    <row r="31" spans="1:33" ht="9.75" customHeight="1" x14ac:dyDescent="0.1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34"/>
      <c r="V31" s="9"/>
      <c r="W31" s="9"/>
      <c r="X31" s="9"/>
      <c r="Y31" s="9"/>
      <c r="Z31" s="9"/>
      <c r="AA31" s="9"/>
      <c r="AB31" s="9"/>
      <c r="AC31" s="9"/>
      <c r="AD31" s="9"/>
      <c r="AG31" s="9"/>
    </row>
    <row r="32" spans="1:33" ht="9.75" customHeight="1" x14ac:dyDescent="0.15">
      <c r="A32" s="32" t="s">
        <v>43</v>
      </c>
    </row>
    <row r="33" spans="1:32" ht="9.75" customHeight="1" x14ac:dyDescent="0.15">
      <c r="A33" s="16"/>
      <c r="B33" s="103"/>
      <c r="C33" s="104"/>
      <c r="D33" s="104"/>
      <c r="E33" s="104"/>
      <c r="F33" s="217" t="s">
        <v>24</v>
      </c>
      <c r="G33" s="218"/>
      <c r="H33" s="218"/>
      <c r="I33" s="218"/>
      <c r="J33" s="218"/>
      <c r="K33" s="218"/>
      <c r="L33" s="218"/>
      <c r="M33" s="218"/>
      <c r="N33" s="218"/>
      <c r="O33" s="218"/>
      <c r="P33" s="219"/>
      <c r="Q33" s="217" t="s">
        <v>25</v>
      </c>
      <c r="R33" s="218"/>
      <c r="S33" s="218"/>
      <c r="T33" s="219"/>
      <c r="U33" s="217" t="s">
        <v>26</v>
      </c>
      <c r="V33" s="218"/>
      <c r="W33" s="218"/>
      <c r="X33" s="218"/>
      <c r="Y33" s="219"/>
      <c r="Z33" s="217" t="s">
        <v>27</v>
      </c>
      <c r="AA33" s="218"/>
      <c r="AB33" s="218"/>
      <c r="AC33" s="218"/>
      <c r="AD33" s="219"/>
      <c r="AE33" s="16"/>
      <c r="AF33" s="16"/>
    </row>
    <row r="34" spans="1:32" ht="9.75" customHeight="1" x14ac:dyDescent="0.15">
      <c r="B34" s="30" t="s">
        <v>6</v>
      </c>
      <c r="C34" s="31"/>
      <c r="D34" s="31"/>
      <c r="E34" s="25"/>
      <c r="F34" s="31" t="s">
        <v>30</v>
      </c>
      <c r="G34" s="31"/>
      <c r="H34" s="31"/>
      <c r="I34" s="31"/>
      <c r="J34" s="31"/>
      <c r="K34" s="31"/>
      <c r="L34" s="155">
        <v>680</v>
      </c>
      <c r="M34" s="155"/>
      <c r="N34" s="31" t="s">
        <v>65</v>
      </c>
      <c r="O34" s="31"/>
      <c r="P34" s="31"/>
      <c r="Q34" s="267"/>
      <c r="R34" s="268"/>
      <c r="S34" s="3"/>
      <c r="T34" s="28" t="s">
        <v>66</v>
      </c>
      <c r="U34" s="2"/>
      <c r="V34" s="155">
        <f>L34*Q34</f>
        <v>0</v>
      </c>
      <c r="W34" s="155"/>
      <c r="X34" s="155"/>
      <c r="Y34" s="4"/>
      <c r="Z34" s="3"/>
      <c r="AA34" s="155">
        <f>SUM(V34:X37)</f>
        <v>0</v>
      </c>
      <c r="AB34" s="155"/>
      <c r="AC34" s="155"/>
      <c r="AD34" s="4"/>
    </row>
    <row r="35" spans="1:32" ht="9.75" customHeight="1" x14ac:dyDescent="0.15">
      <c r="B35" s="33"/>
      <c r="C35" s="81"/>
      <c r="D35" s="81"/>
      <c r="E35" s="26"/>
      <c r="F35" s="35"/>
      <c r="G35" s="21"/>
      <c r="H35" s="21"/>
      <c r="I35" s="21"/>
      <c r="J35" s="21"/>
      <c r="K35" s="21"/>
      <c r="L35" s="102"/>
      <c r="M35" s="102"/>
      <c r="N35" s="21"/>
      <c r="O35" s="34"/>
      <c r="P35" s="21"/>
      <c r="Q35" s="269"/>
      <c r="R35" s="270"/>
      <c r="S35" s="14"/>
      <c r="T35" s="44"/>
      <c r="U35" s="13"/>
      <c r="V35" s="186"/>
      <c r="W35" s="186"/>
      <c r="X35" s="186"/>
      <c r="Y35" s="15"/>
      <c r="AA35" s="152"/>
      <c r="AB35" s="152"/>
      <c r="AC35" s="152"/>
      <c r="AD35" s="10"/>
    </row>
    <row r="36" spans="1:32" ht="9.75" customHeight="1" x14ac:dyDescent="0.15">
      <c r="B36" s="33"/>
      <c r="C36" s="81"/>
      <c r="D36" s="81"/>
      <c r="E36" s="26"/>
      <c r="F36" s="81" t="s">
        <v>44</v>
      </c>
      <c r="G36" s="81"/>
      <c r="H36" s="81"/>
      <c r="I36" s="81"/>
      <c r="J36" s="81"/>
      <c r="K36" s="81"/>
      <c r="L36" s="152">
        <v>6930</v>
      </c>
      <c r="M36" s="152"/>
      <c r="N36" s="81" t="s">
        <v>65</v>
      </c>
      <c r="O36" s="113"/>
      <c r="P36" s="81"/>
      <c r="Q36" s="223"/>
      <c r="R36" s="224"/>
      <c r="T36" s="27" t="s">
        <v>66</v>
      </c>
      <c r="U36" s="8"/>
      <c r="V36" s="163">
        <f>L36*Q36</f>
        <v>0</v>
      </c>
      <c r="W36" s="163"/>
      <c r="X36" s="163"/>
      <c r="Y36" s="10"/>
      <c r="AA36" s="152"/>
      <c r="AB36" s="152"/>
      <c r="AC36" s="152"/>
      <c r="AD36" s="10"/>
    </row>
    <row r="37" spans="1:32" ht="9.75" customHeight="1" x14ac:dyDescent="0.15">
      <c r="B37" s="33"/>
      <c r="C37" s="81"/>
      <c r="D37" s="81"/>
      <c r="E37" s="26"/>
      <c r="F37" s="33"/>
      <c r="G37" s="34"/>
      <c r="H37" s="34"/>
      <c r="I37" s="34"/>
      <c r="J37" s="34"/>
      <c r="K37" s="34"/>
      <c r="L37" s="107"/>
      <c r="M37" s="107"/>
      <c r="N37" s="34" t="s">
        <v>45</v>
      </c>
      <c r="O37" s="34"/>
      <c r="P37" s="34"/>
      <c r="Q37" s="225"/>
      <c r="R37" s="226"/>
      <c r="S37" s="9"/>
      <c r="T37" s="27"/>
      <c r="U37" s="8"/>
      <c r="V37" s="152"/>
      <c r="W37" s="152"/>
      <c r="X37" s="152"/>
      <c r="Y37" s="10"/>
      <c r="Z37" s="8"/>
      <c r="AA37" s="152"/>
      <c r="AB37" s="152"/>
      <c r="AC37" s="152"/>
      <c r="AD37" s="10"/>
    </row>
    <row r="38" spans="1:32" s="16" customFormat="1" ht="9.75" customHeight="1" x14ac:dyDescent="0.15">
      <c r="A38" s="1"/>
      <c r="B38" s="30" t="s">
        <v>46</v>
      </c>
      <c r="C38" s="31"/>
      <c r="D38" s="31"/>
      <c r="E38" s="25"/>
      <c r="F38" s="31" t="s">
        <v>47</v>
      </c>
      <c r="G38" s="31"/>
      <c r="H38" s="31"/>
      <c r="I38" s="31"/>
      <c r="J38" s="31"/>
      <c r="K38" s="31"/>
      <c r="L38" s="155">
        <v>800</v>
      </c>
      <c r="M38" s="155"/>
      <c r="N38" s="31" t="s">
        <v>67</v>
      </c>
      <c r="O38" s="31"/>
      <c r="P38" s="31"/>
      <c r="Q38" s="153"/>
      <c r="R38" s="154"/>
      <c r="S38" s="3"/>
      <c r="T38" s="24" t="s">
        <v>53</v>
      </c>
      <c r="U38" s="2"/>
      <c r="V38" s="155">
        <f>L38*Q38</f>
        <v>0</v>
      </c>
      <c r="W38" s="155"/>
      <c r="X38" s="155"/>
      <c r="Y38" s="4"/>
      <c r="Z38" s="3"/>
      <c r="AA38" s="155"/>
      <c r="AB38" s="155"/>
      <c r="AC38" s="155"/>
      <c r="AD38" s="4"/>
      <c r="AE38" s="1"/>
      <c r="AF38" s="1"/>
    </row>
    <row r="39" spans="1:32" ht="9.75" customHeight="1" x14ac:dyDescent="0.15">
      <c r="B39" s="36"/>
      <c r="C39" s="22"/>
      <c r="D39" s="22"/>
      <c r="E39" s="37"/>
      <c r="F39" s="22"/>
      <c r="G39" s="22"/>
      <c r="H39" s="22"/>
      <c r="I39" s="22"/>
      <c r="J39" s="22"/>
      <c r="K39" s="22"/>
      <c r="L39" s="22" t="s">
        <v>68</v>
      </c>
      <c r="M39" s="22"/>
      <c r="N39" s="22"/>
      <c r="O39" s="22"/>
      <c r="P39" s="22"/>
      <c r="Q39" s="149"/>
      <c r="R39" s="150"/>
      <c r="S39" s="6"/>
      <c r="T39" s="115"/>
      <c r="U39" s="5"/>
      <c r="V39" s="164"/>
      <c r="W39" s="164"/>
      <c r="X39" s="164"/>
      <c r="Y39" s="7"/>
      <c r="Z39" s="6"/>
      <c r="AA39" s="164"/>
      <c r="AB39" s="164"/>
      <c r="AC39" s="164"/>
      <c r="AD39" s="7"/>
    </row>
    <row r="40" spans="1:32" ht="9.75" customHeight="1" x14ac:dyDescent="0.15">
      <c r="B40" s="30" t="s">
        <v>48</v>
      </c>
      <c r="C40" s="31"/>
      <c r="D40" s="31"/>
      <c r="E40" s="25"/>
      <c r="F40" s="31" t="s">
        <v>49</v>
      </c>
      <c r="G40" s="31"/>
      <c r="H40" s="31"/>
      <c r="I40" s="31"/>
      <c r="J40" s="31"/>
      <c r="K40" s="31"/>
      <c r="L40" s="155">
        <v>5500</v>
      </c>
      <c r="M40" s="155"/>
      <c r="N40" s="31" t="s">
        <v>67</v>
      </c>
      <c r="O40" s="31"/>
      <c r="P40" s="31"/>
      <c r="Q40" s="267"/>
      <c r="R40" s="268"/>
      <c r="S40" s="3"/>
      <c r="T40" s="24" t="s">
        <v>53</v>
      </c>
      <c r="U40" s="2"/>
      <c r="V40" s="155">
        <f>L40*Q40</f>
        <v>0</v>
      </c>
      <c r="W40" s="155"/>
      <c r="X40" s="155"/>
      <c r="Y40" s="4"/>
      <c r="Z40" s="2"/>
      <c r="AA40" s="155">
        <f>SUM(V40)</f>
        <v>0</v>
      </c>
      <c r="AB40" s="155"/>
      <c r="AC40" s="155"/>
      <c r="AD40" s="4"/>
    </row>
    <row r="41" spans="1:32" ht="9.75" customHeight="1" x14ac:dyDescent="0.15">
      <c r="B41" s="36"/>
      <c r="C41" s="22"/>
      <c r="D41" s="150"/>
      <c r="E41" s="151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76"/>
      <c r="R41" s="277"/>
      <c r="S41" s="6"/>
      <c r="T41" s="12"/>
      <c r="U41" s="5"/>
      <c r="V41" s="164"/>
      <c r="W41" s="164"/>
      <c r="X41" s="164"/>
      <c r="Y41" s="7"/>
      <c r="Z41" s="8"/>
      <c r="AA41" s="152"/>
      <c r="AB41" s="152"/>
      <c r="AC41" s="152"/>
      <c r="AD41" s="10"/>
    </row>
    <row r="42" spans="1:32" ht="9.75" customHeight="1" x14ac:dyDescent="0.15">
      <c r="B42" s="30" t="s">
        <v>79</v>
      </c>
      <c r="C42" s="31"/>
      <c r="D42" s="31"/>
      <c r="E42" s="25"/>
      <c r="F42" s="31"/>
      <c r="G42" s="31"/>
      <c r="H42" s="31"/>
      <c r="I42" s="31"/>
      <c r="J42" s="31"/>
      <c r="K42" s="31"/>
      <c r="L42" s="155">
        <v>15000</v>
      </c>
      <c r="M42" s="155"/>
      <c r="N42" s="31" t="s">
        <v>80</v>
      </c>
      <c r="O42" s="31"/>
      <c r="P42" s="31"/>
      <c r="Q42" s="267"/>
      <c r="R42" s="268"/>
      <c r="S42" s="3"/>
      <c r="T42" s="24"/>
      <c r="U42" s="2"/>
      <c r="V42" s="155">
        <f>L42*Q42</f>
        <v>0</v>
      </c>
      <c r="W42" s="155"/>
      <c r="X42" s="155"/>
      <c r="Y42" s="4"/>
      <c r="Z42" s="2"/>
      <c r="AA42" s="155">
        <f>SUM(V42)</f>
        <v>0</v>
      </c>
      <c r="AB42" s="155"/>
      <c r="AC42" s="155"/>
      <c r="AD42" s="4"/>
    </row>
    <row r="43" spans="1:32" ht="9.75" customHeight="1" thickBot="1" x14ac:dyDescent="0.2">
      <c r="B43" s="36"/>
      <c r="C43" s="22"/>
      <c r="D43" s="150"/>
      <c r="E43" s="151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76"/>
      <c r="R43" s="277"/>
      <c r="S43" s="6"/>
      <c r="T43" s="12"/>
      <c r="U43" s="5"/>
      <c r="V43" s="164"/>
      <c r="W43" s="164"/>
      <c r="X43" s="164"/>
      <c r="Y43" s="7"/>
      <c r="Z43" s="8"/>
      <c r="AA43" s="152"/>
      <c r="AB43" s="152"/>
      <c r="AC43" s="152"/>
      <c r="AD43" s="10"/>
    </row>
    <row r="44" spans="1:32" ht="9.75" customHeight="1" thickTop="1" x14ac:dyDescent="0.15"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Z44" s="17"/>
      <c r="AA44" s="88"/>
      <c r="AB44" s="88"/>
      <c r="AC44" s="88"/>
      <c r="AD44" s="18"/>
    </row>
    <row r="45" spans="1:32" ht="9.75" customHeight="1" x14ac:dyDescent="0.15"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Z45" s="38"/>
      <c r="AA45" s="193">
        <f>SUM(AA34:AC44)</f>
        <v>0</v>
      </c>
      <c r="AB45" s="193"/>
      <c r="AC45" s="193"/>
      <c r="AD45" s="39"/>
    </row>
    <row r="46" spans="1:32" ht="9.75" customHeight="1" thickBot="1" x14ac:dyDescent="0.2">
      <c r="B46" s="81"/>
      <c r="C46" s="81"/>
      <c r="D46" s="81"/>
      <c r="E46" s="81"/>
      <c r="F46" s="81"/>
      <c r="G46" s="105" t="s">
        <v>69</v>
      </c>
      <c r="H46" s="81"/>
      <c r="I46" s="81"/>
      <c r="J46" s="81"/>
      <c r="K46" s="81"/>
      <c r="L46" s="81"/>
      <c r="M46" s="81"/>
      <c r="N46" s="81"/>
      <c r="O46" s="81"/>
      <c r="P46" s="81"/>
      <c r="U46" s="81" t="s">
        <v>22</v>
      </c>
      <c r="Z46" s="19"/>
      <c r="AA46" s="194"/>
      <c r="AB46" s="194"/>
      <c r="AC46" s="194"/>
      <c r="AD46" s="20"/>
    </row>
    <row r="47" spans="1:32" ht="9.75" customHeight="1" thickTop="1" x14ac:dyDescent="0.15"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9"/>
      <c r="R47" s="9"/>
      <c r="S47" s="9"/>
      <c r="T47" s="9"/>
      <c r="U47" s="34"/>
      <c r="V47" s="9"/>
      <c r="W47" s="9"/>
      <c r="X47" s="9"/>
      <c r="Y47" s="9"/>
      <c r="Z47" s="9"/>
      <c r="AA47" s="85"/>
      <c r="AB47" s="85"/>
      <c r="AC47" s="85"/>
      <c r="AD47" s="9"/>
    </row>
    <row r="48" spans="1:32" ht="19.5" customHeight="1" x14ac:dyDescent="0.15">
      <c r="A48" s="32" t="s">
        <v>57</v>
      </c>
    </row>
    <row r="49" spans="1:41" s="16" customFormat="1" ht="9.75" customHeight="1" x14ac:dyDescent="0.15">
      <c r="B49" s="153"/>
      <c r="C49" s="154"/>
      <c r="D49" s="154"/>
      <c r="E49" s="154"/>
      <c r="F49" s="154"/>
      <c r="G49" s="154"/>
      <c r="H49" s="154"/>
      <c r="I49" s="154"/>
      <c r="J49" s="154"/>
      <c r="K49" s="177"/>
      <c r="L49" s="153" t="s">
        <v>52</v>
      </c>
      <c r="M49" s="154"/>
      <c r="N49" s="154"/>
      <c r="O49" s="154"/>
      <c r="P49" s="177"/>
      <c r="Q49" s="171" t="s">
        <v>58</v>
      </c>
      <c r="R49" s="172"/>
      <c r="S49" s="172"/>
      <c r="T49" s="173"/>
      <c r="U49" s="153" t="s">
        <v>59</v>
      </c>
      <c r="V49" s="154"/>
      <c r="W49" s="154"/>
      <c r="X49" s="154"/>
      <c r="Y49" s="177"/>
      <c r="Z49" s="153" t="s">
        <v>27</v>
      </c>
      <c r="AA49" s="154"/>
      <c r="AB49" s="154"/>
      <c r="AC49" s="154"/>
      <c r="AD49" s="177"/>
    </row>
    <row r="50" spans="1:41" s="16" customFormat="1" ht="11.25" customHeight="1" x14ac:dyDescent="0.15">
      <c r="B50" s="149"/>
      <c r="C50" s="150"/>
      <c r="D50" s="150"/>
      <c r="E50" s="150"/>
      <c r="F50" s="150"/>
      <c r="G50" s="150"/>
      <c r="H50" s="150"/>
      <c r="I50" s="150"/>
      <c r="J50" s="150"/>
      <c r="K50" s="151"/>
      <c r="L50" s="149"/>
      <c r="M50" s="150"/>
      <c r="N50" s="150"/>
      <c r="O50" s="150"/>
      <c r="P50" s="151"/>
      <c r="Q50" s="174"/>
      <c r="R50" s="175"/>
      <c r="S50" s="175"/>
      <c r="T50" s="176"/>
      <c r="U50" s="149"/>
      <c r="V50" s="150"/>
      <c r="W50" s="150"/>
      <c r="X50" s="150"/>
      <c r="Y50" s="151"/>
      <c r="Z50" s="149"/>
      <c r="AA50" s="150"/>
      <c r="AB50" s="150"/>
      <c r="AC50" s="150"/>
      <c r="AD50" s="151"/>
    </row>
    <row r="51" spans="1:41" ht="9.75" customHeight="1" x14ac:dyDescent="0.15">
      <c r="B51" s="227" t="s">
        <v>61</v>
      </c>
      <c r="C51" s="228"/>
      <c r="D51" s="228"/>
      <c r="E51" s="228"/>
      <c r="F51" s="228"/>
      <c r="G51" s="228"/>
      <c r="H51" s="228"/>
      <c r="I51" s="228"/>
      <c r="J51" s="228"/>
      <c r="K51" s="229"/>
      <c r="L51" s="153" t="s">
        <v>62</v>
      </c>
      <c r="M51" s="154"/>
      <c r="N51" s="154"/>
      <c r="O51" s="154"/>
      <c r="P51" s="177"/>
      <c r="Q51" s="272"/>
      <c r="R51" s="273"/>
      <c r="S51" s="273"/>
      <c r="T51" s="274"/>
      <c r="U51" s="2"/>
      <c r="V51" s="275"/>
      <c r="W51" s="275"/>
      <c r="X51" s="275"/>
      <c r="Y51" s="4"/>
      <c r="Z51" s="2"/>
      <c r="AA51" s="155">
        <f>7120*V51</f>
        <v>0</v>
      </c>
      <c r="AB51" s="155"/>
      <c r="AC51" s="155"/>
      <c r="AD51" s="4"/>
      <c r="AG51" s="297"/>
      <c r="AH51" s="297"/>
      <c r="AN51" s="101"/>
      <c r="AO51" s="101"/>
    </row>
    <row r="52" spans="1:41" ht="9.75" customHeight="1" x14ac:dyDescent="0.15">
      <c r="B52" s="183"/>
      <c r="C52" s="184"/>
      <c r="D52" s="184"/>
      <c r="E52" s="184"/>
      <c r="F52" s="184"/>
      <c r="G52" s="184"/>
      <c r="H52" s="184"/>
      <c r="I52" s="184"/>
      <c r="J52" s="184"/>
      <c r="K52" s="185"/>
      <c r="L52" s="271"/>
      <c r="M52" s="205"/>
      <c r="N52" s="205"/>
      <c r="O52" s="205"/>
      <c r="P52" s="206"/>
      <c r="Q52" s="165"/>
      <c r="R52" s="166"/>
      <c r="S52" s="166"/>
      <c r="T52" s="167"/>
      <c r="U52" s="13"/>
      <c r="V52" s="178"/>
      <c r="W52" s="178"/>
      <c r="X52" s="178"/>
      <c r="Y52" s="15"/>
      <c r="Z52" s="14"/>
      <c r="AA52" s="152"/>
      <c r="AB52" s="152"/>
      <c r="AC52" s="152"/>
      <c r="AD52" s="15"/>
    </row>
    <row r="53" spans="1:41" ht="9.75" customHeight="1" x14ac:dyDescent="0.15">
      <c r="B53" s="156" t="s">
        <v>70</v>
      </c>
      <c r="C53" s="157"/>
      <c r="D53" s="157"/>
      <c r="E53" s="157"/>
      <c r="F53" s="157"/>
      <c r="G53" s="157"/>
      <c r="H53" s="157"/>
      <c r="I53" s="157"/>
      <c r="J53" s="157"/>
      <c r="K53" s="158"/>
      <c r="L53" s="146" t="s">
        <v>71</v>
      </c>
      <c r="M53" s="147"/>
      <c r="N53" s="147"/>
      <c r="O53" s="147"/>
      <c r="P53" s="148"/>
      <c r="Q53" s="165"/>
      <c r="R53" s="166"/>
      <c r="S53" s="166"/>
      <c r="T53" s="167"/>
      <c r="U53" s="93"/>
      <c r="V53" s="178"/>
      <c r="W53" s="178"/>
      <c r="X53" s="178"/>
      <c r="Y53" s="94"/>
      <c r="Z53" s="93"/>
      <c r="AA53" s="163">
        <f>2040*V53</f>
        <v>0</v>
      </c>
      <c r="AB53" s="163"/>
      <c r="AC53" s="163"/>
      <c r="AD53" s="94"/>
    </row>
    <row r="54" spans="1:41" ht="9.75" customHeight="1" x14ac:dyDescent="0.15">
      <c r="B54" s="159"/>
      <c r="C54" s="160"/>
      <c r="D54" s="160"/>
      <c r="E54" s="160"/>
      <c r="F54" s="160"/>
      <c r="G54" s="160"/>
      <c r="H54" s="160"/>
      <c r="I54" s="160"/>
      <c r="J54" s="160"/>
      <c r="K54" s="161"/>
      <c r="L54" s="149"/>
      <c r="M54" s="150"/>
      <c r="N54" s="150"/>
      <c r="O54" s="150"/>
      <c r="P54" s="151"/>
      <c r="Q54" s="168"/>
      <c r="R54" s="169"/>
      <c r="S54" s="169"/>
      <c r="T54" s="170"/>
      <c r="U54" s="5"/>
      <c r="V54" s="179"/>
      <c r="W54" s="179"/>
      <c r="X54" s="179"/>
      <c r="Y54" s="7"/>
      <c r="Z54" s="5"/>
      <c r="AA54" s="164"/>
      <c r="AB54" s="164"/>
      <c r="AC54" s="164"/>
      <c r="AD54" s="7"/>
    </row>
    <row r="55" spans="1:41" ht="9.75" customHeight="1" x14ac:dyDescent="0.1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38"/>
      <c r="AA55" s="107"/>
      <c r="AB55" s="107"/>
      <c r="AC55" s="107"/>
      <c r="AD55" s="39"/>
    </row>
    <row r="56" spans="1:41" ht="9.75" customHeight="1" x14ac:dyDescent="0.1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38"/>
      <c r="AA56" s="193">
        <f>AA51+AA53</f>
        <v>0</v>
      </c>
      <c r="AB56" s="193"/>
      <c r="AC56" s="193"/>
      <c r="AD56" s="39"/>
    </row>
    <row r="57" spans="1:41" ht="9.75" customHeight="1" thickBot="1" x14ac:dyDescent="0.2">
      <c r="A57" s="3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34" t="s">
        <v>29</v>
      </c>
      <c r="V57" s="9"/>
      <c r="W57" s="9"/>
      <c r="X57" s="9"/>
      <c r="Y57" s="9"/>
      <c r="Z57" s="19"/>
      <c r="AA57" s="194"/>
      <c r="AB57" s="194"/>
      <c r="AC57" s="194"/>
      <c r="AD57" s="20"/>
    </row>
    <row r="58" spans="1:41" ht="9.75" customHeight="1" thickTop="1" x14ac:dyDescent="0.15">
      <c r="A58" s="9"/>
      <c r="B58" s="40"/>
      <c r="C58" s="40"/>
      <c r="D58" s="40"/>
      <c r="E58" s="40"/>
      <c r="F58" s="40"/>
      <c r="G58" s="40"/>
      <c r="H58" s="40"/>
      <c r="I58" s="40"/>
      <c r="J58" s="29"/>
      <c r="K58" s="29"/>
      <c r="L58" s="40"/>
      <c r="M58" s="40"/>
      <c r="N58" s="40"/>
      <c r="O58" s="40"/>
      <c r="P58" s="40"/>
      <c r="Q58" s="9"/>
    </row>
    <row r="59" spans="1:41" ht="14.25" customHeight="1" x14ac:dyDescent="0.15">
      <c r="A59" s="32" t="s">
        <v>5</v>
      </c>
    </row>
    <row r="60" spans="1:41" s="16" customFormat="1" ht="9.75" customHeight="1" x14ac:dyDescent="0.15">
      <c r="B60" s="153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77"/>
      <c r="U60" s="153"/>
      <c r="V60" s="154"/>
      <c r="W60" s="154"/>
      <c r="X60" s="154"/>
      <c r="Y60" s="177"/>
      <c r="Z60" s="153" t="s">
        <v>27</v>
      </c>
      <c r="AA60" s="154"/>
      <c r="AB60" s="154"/>
      <c r="AC60" s="154"/>
      <c r="AD60" s="177"/>
      <c r="AI60" s="56"/>
    </row>
    <row r="61" spans="1:41" s="16" customFormat="1" ht="11.25" customHeight="1" x14ac:dyDescent="0.15">
      <c r="B61" s="149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1"/>
      <c r="U61" s="149"/>
      <c r="V61" s="150"/>
      <c r="W61" s="150"/>
      <c r="X61" s="150"/>
      <c r="Y61" s="151"/>
      <c r="Z61" s="149"/>
      <c r="AA61" s="150"/>
      <c r="AB61" s="150"/>
      <c r="AC61" s="150"/>
      <c r="AD61" s="151"/>
    </row>
    <row r="62" spans="1:41" ht="9.75" customHeight="1" x14ac:dyDescent="0.15">
      <c r="B62" s="180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2"/>
      <c r="U62" s="8"/>
      <c r="V62" s="152"/>
      <c r="W62" s="152"/>
      <c r="X62" s="152"/>
      <c r="Y62" s="10"/>
      <c r="Z62" s="8"/>
      <c r="AA62" s="152"/>
      <c r="AB62" s="152"/>
      <c r="AC62" s="152"/>
      <c r="AD62" s="10"/>
    </row>
    <row r="63" spans="1:41" ht="9.75" customHeight="1" x14ac:dyDescent="0.15">
      <c r="B63" s="183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5"/>
      <c r="U63" s="13"/>
      <c r="V63" s="186"/>
      <c r="W63" s="186"/>
      <c r="X63" s="186"/>
      <c r="Y63" s="15"/>
      <c r="Z63" s="14"/>
      <c r="AA63" s="186"/>
      <c r="AB63" s="186"/>
      <c r="AC63" s="186"/>
      <c r="AD63" s="15"/>
    </row>
    <row r="64" spans="1:41" ht="9.75" customHeight="1" x14ac:dyDescent="0.15">
      <c r="B64" s="187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9"/>
      <c r="U64" s="93"/>
      <c r="V64" s="163"/>
      <c r="W64" s="163"/>
      <c r="X64" s="163"/>
      <c r="Y64" s="10"/>
      <c r="Z64" s="93"/>
      <c r="AA64" s="163"/>
      <c r="AB64" s="163"/>
      <c r="AC64" s="163"/>
      <c r="AD64" s="94"/>
    </row>
    <row r="65" spans="1:31" ht="9.75" customHeight="1" thickBot="1" x14ac:dyDescent="0.2">
      <c r="B65" s="190"/>
      <c r="C65" s="191"/>
      <c r="D65" s="191"/>
      <c r="E65" s="191"/>
      <c r="F65" s="191"/>
      <c r="G65" s="191"/>
      <c r="H65" s="191"/>
      <c r="I65" s="191"/>
      <c r="J65" s="191"/>
      <c r="K65" s="191"/>
      <c r="L65" s="191"/>
      <c r="M65" s="191"/>
      <c r="N65" s="191"/>
      <c r="O65" s="191"/>
      <c r="P65" s="191"/>
      <c r="Q65" s="191"/>
      <c r="R65" s="191"/>
      <c r="S65" s="191"/>
      <c r="T65" s="192"/>
      <c r="U65" s="5"/>
      <c r="V65" s="164"/>
      <c r="W65" s="164"/>
      <c r="X65" s="164"/>
      <c r="Y65" s="7"/>
      <c r="Z65" s="6"/>
      <c r="AA65" s="195"/>
      <c r="AB65" s="195"/>
      <c r="AC65" s="195"/>
      <c r="AD65" s="7"/>
    </row>
    <row r="66" spans="1:31" ht="9.75" customHeight="1" thickTop="1" x14ac:dyDescent="0.15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17"/>
      <c r="AA66" s="88"/>
      <c r="AB66" s="88"/>
      <c r="AC66" s="88"/>
      <c r="AD66" s="18"/>
    </row>
    <row r="67" spans="1:31" ht="9.75" customHeight="1" x14ac:dyDescent="0.15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38"/>
      <c r="AA67" s="193">
        <f>SUM(AA62+AA64)</f>
        <v>0</v>
      </c>
      <c r="AB67" s="193"/>
      <c r="AC67" s="193"/>
      <c r="AD67" s="39"/>
    </row>
    <row r="68" spans="1:31" ht="9.75" customHeight="1" thickBot="1" x14ac:dyDescent="0.2">
      <c r="A68" s="32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34" t="s">
        <v>29</v>
      </c>
      <c r="V68" s="9"/>
      <c r="W68" s="9"/>
      <c r="X68" s="9"/>
      <c r="Y68" s="9"/>
      <c r="Z68" s="19"/>
      <c r="AA68" s="194"/>
      <c r="AB68" s="194"/>
      <c r="AC68" s="194"/>
      <c r="AD68" s="20"/>
    </row>
    <row r="69" spans="1:31" ht="9.75" customHeight="1" thickTop="1" x14ac:dyDescent="0.15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</row>
    <row r="70" spans="1:31" ht="9.75" customHeight="1" x14ac:dyDescent="0.15">
      <c r="A70" s="9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40"/>
      <c r="M70" s="40"/>
      <c r="N70" s="40"/>
      <c r="O70" s="40"/>
      <c r="P70" s="40"/>
      <c r="Q70" s="9"/>
      <c r="R70" s="9"/>
      <c r="S70" s="9"/>
      <c r="T70" s="9"/>
      <c r="U70" s="43"/>
      <c r="V70" s="34"/>
      <c r="W70" s="43"/>
      <c r="X70" s="43"/>
      <c r="Y70" s="41"/>
      <c r="Z70" s="41"/>
      <c r="AA70" s="41"/>
      <c r="AB70" s="41"/>
      <c r="AC70" s="41"/>
      <c r="AD70" s="42"/>
      <c r="AE70" s="45"/>
    </row>
    <row r="71" spans="1:31" ht="9.75" customHeight="1" x14ac:dyDescent="0.15">
      <c r="A71" s="32" t="s">
        <v>7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138"/>
      <c r="U71" s="139"/>
      <c r="V71" s="249" t="s">
        <v>31</v>
      </c>
      <c r="W71" s="249"/>
      <c r="X71" s="249"/>
      <c r="Y71" s="249"/>
      <c r="Z71" s="250">
        <f>AA28+AA56+AA67</f>
        <v>0</v>
      </c>
      <c r="AA71" s="250"/>
      <c r="AB71" s="250"/>
      <c r="AC71" s="250"/>
      <c r="AD71" s="250"/>
      <c r="AE71" s="162" t="s">
        <v>23</v>
      </c>
    </row>
    <row r="72" spans="1:31" ht="9.75" customHeight="1" thickBot="1" x14ac:dyDescent="0.2">
      <c r="A72" s="32"/>
      <c r="B72" s="217" t="s">
        <v>37</v>
      </c>
      <c r="C72" s="218"/>
      <c r="D72" s="218"/>
      <c r="E72" s="218"/>
      <c r="F72" s="219"/>
      <c r="G72" s="217" t="s">
        <v>38</v>
      </c>
      <c r="H72" s="218"/>
      <c r="I72" s="218"/>
      <c r="J72" s="218"/>
      <c r="K72" s="219"/>
      <c r="L72" s="153" t="s">
        <v>10</v>
      </c>
      <c r="M72" s="154"/>
      <c r="N72" s="177"/>
      <c r="O72" s="208"/>
      <c r="P72" s="200"/>
      <c r="Q72" s="9"/>
      <c r="R72" s="9"/>
      <c r="S72" s="9"/>
      <c r="T72" s="140"/>
      <c r="U72" s="141"/>
      <c r="V72" s="249"/>
      <c r="W72" s="249"/>
      <c r="X72" s="249"/>
      <c r="Y72" s="249"/>
      <c r="Z72" s="251"/>
      <c r="AA72" s="251"/>
      <c r="AB72" s="251"/>
      <c r="AC72" s="251"/>
      <c r="AD72" s="251"/>
      <c r="AE72" s="162"/>
    </row>
    <row r="73" spans="1:31" ht="9.75" customHeight="1" thickTop="1" x14ac:dyDescent="0.15">
      <c r="B73" s="217" t="s">
        <v>56</v>
      </c>
      <c r="C73" s="218"/>
      <c r="D73" s="218"/>
      <c r="E73" s="218"/>
      <c r="F73" s="219"/>
      <c r="G73" s="217" t="s">
        <v>56</v>
      </c>
      <c r="H73" s="218"/>
      <c r="I73" s="218"/>
      <c r="J73" s="218"/>
      <c r="K73" s="219"/>
      <c r="L73" s="149"/>
      <c r="M73" s="150"/>
      <c r="N73" s="151"/>
      <c r="O73" s="208"/>
      <c r="P73" s="200"/>
      <c r="R73" s="108" t="s">
        <v>72</v>
      </c>
    </row>
    <row r="74" spans="1:31" ht="9.75" customHeight="1" x14ac:dyDescent="0.15">
      <c r="A74" s="23"/>
      <c r="B74" s="278"/>
      <c r="C74" s="279"/>
      <c r="D74" s="279"/>
      <c r="E74" s="279"/>
      <c r="F74" s="280"/>
      <c r="G74" s="278"/>
      <c r="H74" s="279"/>
      <c r="I74" s="279"/>
      <c r="J74" s="279"/>
      <c r="K74" s="280"/>
      <c r="L74" s="261" t="str">
        <f>TEXT(G74-B74,"[h]:mm")</f>
        <v>0:00</v>
      </c>
      <c r="M74" s="262"/>
      <c r="N74" s="263"/>
      <c r="O74" s="55"/>
      <c r="P74" s="40"/>
      <c r="R74" s="109" t="s">
        <v>34</v>
      </c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</row>
    <row r="75" spans="1:31" s="16" customFormat="1" ht="9.75" customHeight="1" x14ac:dyDescent="0.15">
      <c r="A75" s="1"/>
      <c r="B75" s="281"/>
      <c r="C75" s="282"/>
      <c r="D75" s="282"/>
      <c r="E75" s="282"/>
      <c r="F75" s="283"/>
      <c r="G75" s="281"/>
      <c r="H75" s="282"/>
      <c r="I75" s="282"/>
      <c r="J75" s="282"/>
      <c r="K75" s="283"/>
      <c r="L75" s="264"/>
      <c r="M75" s="265"/>
      <c r="N75" s="266"/>
      <c r="O75" s="55"/>
      <c r="P75" s="40"/>
      <c r="Q75" s="1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</row>
    <row r="76" spans="1:31" ht="20.100000000000001" customHeight="1" x14ac:dyDescent="0.15">
      <c r="B76" s="34"/>
      <c r="C76" s="34"/>
      <c r="D76" s="34"/>
      <c r="E76" s="34"/>
      <c r="F76" s="112"/>
      <c r="G76" s="112"/>
      <c r="H76" s="112"/>
      <c r="I76" s="112"/>
      <c r="J76" s="91"/>
      <c r="K76" s="91"/>
      <c r="L76" s="40"/>
      <c r="M76" s="40"/>
      <c r="N76" s="40"/>
      <c r="O76" s="40"/>
      <c r="P76" s="40"/>
      <c r="T76" s="82"/>
      <c r="U76" s="82"/>
      <c r="V76" s="82"/>
      <c r="W76" s="82"/>
      <c r="X76" s="82"/>
      <c r="Y76" s="82"/>
      <c r="Z76" s="83"/>
      <c r="AA76" s="83"/>
      <c r="AB76" s="83"/>
      <c r="AC76" s="83"/>
      <c r="AD76" s="83"/>
      <c r="AE76" s="110"/>
    </row>
    <row r="77" spans="1:31" ht="20.100000000000001" customHeight="1" x14ac:dyDescent="0.15">
      <c r="A77" s="23" t="s">
        <v>32</v>
      </c>
    </row>
    <row r="78" spans="1:31" ht="20.100000000000001" customHeight="1" x14ac:dyDescent="0.15">
      <c r="B78" s="217" t="s">
        <v>11</v>
      </c>
      <c r="C78" s="219"/>
      <c r="D78" s="217" t="s">
        <v>8</v>
      </c>
      <c r="E78" s="218"/>
      <c r="F78" s="219"/>
      <c r="G78" s="217" t="s">
        <v>9</v>
      </c>
      <c r="H78" s="218"/>
      <c r="I78" s="219"/>
      <c r="J78" s="253" t="s">
        <v>10</v>
      </c>
      <c r="K78" s="254"/>
      <c r="L78" s="252" t="s">
        <v>33</v>
      </c>
      <c r="M78" s="252"/>
      <c r="N78" s="252"/>
      <c r="O78" s="252"/>
      <c r="P78" s="252"/>
      <c r="Q78" s="252"/>
      <c r="R78" s="252"/>
      <c r="S78" s="252"/>
      <c r="T78" s="252"/>
      <c r="U78" s="252"/>
      <c r="V78" s="252"/>
      <c r="W78" s="252"/>
      <c r="X78" s="252"/>
      <c r="Y78" s="252"/>
      <c r="Z78" s="252"/>
      <c r="AA78" s="252"/>
      <c r="AB78" s="252"/>
      <c r="AC78" s="252"/>
      <c r="AD78" s="252"/>
    </row>
    <row r="79" spans="1:31" ht="9.75" customHeight="1" x14ac:dyDescent="0.15">
      <c r="B79" s="237"/>
      <c r="C79" s="239"/>
      <c r="D79" s="237"/>
      <c r="E79" s="238"/>
      <c r="F79" s="239"/>
      <c r="G79" s="237"/>
      <c r="H79" s="238"/>
      <c r="I79" s="239"/>
      <c r="J79" s="243">
        <f>G79-D79</f>
        <v>0</v>
      </c>
      <c r="K79" s="244"/>
      <c r="L79" s="247"/>
      <c r="M79" s="255" t="s">
        <v>73</v>
      </c>
      <c r="N79" s="256"/>
      <c r="O79" s="256"/>
      <c r="P79" s="256"/>
      <c r="Q79" s="257"/>
      <c r="R79" s="247"/>
      <c r="S79" s="255" t="s">
        <v>75</v>
      </c>
      <c r="T79" s="256"/>
      <c r="U79" s="256"/>
      <c r="V79" s="256"/>
      <c r="W79" s="257"/>
      <c r="X79" s="247"/>
      <c r="Y79" s="255" t="s">
        <v>76</v>
      </c>
      <c r="Z79" s="256"/>
      <c r="AA79" s="256"/>
      <c r="AB79" s="256"/>
      <c r="AC79" s="256"/>
      <c r="AD79" s="257"/>
    </row>
    <row r="80" spans="1:31" ht="9.75" customHeight="1" x14ac:dyDescent="0.15">
      <c r="B80" s="240"/>
      <c r="C80" s="242"/>
      <c r="D80" s="240"/>
      <c r="E80" s="241"/>
      <c r="F80" s="242"/>
      <c r="G80" s="240"/>
      <c r="H80" s="241"/>
      <c r="I80" s="242"/>
      <c r="J80" s="245"/>
      <c r="K80" s="246"/>
      <c r="L80" s="248"/>
      <c r="M80" s="258"/>
      <c r="N80" s="259"/>
      <c r="O80" s="259"/>
      <c r="P80" s="259"/>
      <c r="Q80" s="260"/>
      <c r="R80" s="248"/>
      <c r="S80" s="258"/>
      <c r="T80" s="259"/>
      <c r="U80" s="259"/>
      <c r="V80" s="259"/>
      <c r="W80" s="260"/>
      <c r="X80" s="248"/>
      <c r="Y80" s="258"/>
      <c r="Z80" s="259"/>
      <c r="AA80" s="259"/>
      <c r="AB80" s="259"/>
      <c r="AC80" s="259"/>
      <c r="AD80" s="260"/>
    </row>
    <row r="81" spans="2:30" ht="9.75" customHeight="1" x14ac:dyDescent="0.15">
      <c r="B81" s="237"/>
      <c r="C81" s="239"/>
      <c r="D81" s="237"/>
      <c r="E81" s="238"/>
      <c r="F81" s="239"/>
      <c r="G81" s="237"/>
      <c r="H81" s="238"/>
      <c r="I81" s="239"/>
      <c r="J81" s="243">
        <f>G81-D81</f>
        <v>0</v>
      </c>
      <c r="K81" s="244"/>
      <c r="L81" s="247"/>
      <c r="M81" s="255" t="s">
        <v>73</v>
      </c>
      <c r="N81" s="256"/>
      <c r="O81" s="256"/>
      <c r="P81" s="256"/>
      <c r="Q81" s="257"/>
      <c r="R81" s="247"/>
      <c r="S81" s="255" t="s">
        <v>74</v>
      </c>
      <c r="T81" s="256"/>
      <c r="U81" s="256"/>
      <c r="V81" s="256"/>
      <c r="W81" s="257"/>
      <c r="X81" s="247"/>
      <c r="Y81" s="255" t="s">
        <v>60</v>
      </c>
      <c r="Z81" s="256"/>
      <c r="AA81" s="256"/>
      <c r="AB81" s="256"/>
      <c r="AC81" s="256"/>
      <c r="AD81" s="257"/>
    </row>
    <row r="82" spans="2:30" ht="9.75" customHeight="1" x14ac:dyDescent="0.15">
      <c r="B82" s="240"/>
      <c r="C82" s="242"/>
      <c r="D82" s="240"/>
      <c r="E82" s="241"/>
      <c r="F82" s="242"/>
      <c r="G82" s="240"/>
      <c r="H82" s="241"/>
      <c r="I82" s="242"/>
      <c r="J82" s="245"/>
      <c r="K82" s="246"/>
      <c r="L82" s="248"/>
      <c r="M82" s="258"/>
      <c r="N82" s="259"/>
      <c r="O82" s="259"/>
      <c r="P82" s="259"/>
      <c r="Q82" s="260"/>
      <c r="R82" s="248"/>
      <c r="S82" s="258"/>
      <c r="T82" s="259"/>
      <c r="U82" s="259"/>
      <c r="V82" s="259"/>
      <c r="W82" s="260"/>
      <c r="X82" s="248"/>
      <c r="Y82" s="258"/>
      <c r="Z82" s="259"/>
      <c r="AA82" s="259"/>
      <c r="AB82" s="259"/>
      <c r="AC82" s="259"/>
      <c r="AD82" s="260"/>
    </row>
    <row r="83" spans="2:30" ht="11.25" customHeight="1" x14ac:dyDescent="0.15">
      <c r="B83" s="237"/>
      <c r="C83" s="239"/>
      <c r="D83" s="237"/>
      <c r="E83" s="238"/>
      <c r="F83" s="239"/>
      <c r="G83" s="237"/>
      <c r="H83" s="238"/>
      <c r="I83" s="239"/>
      <c r="J83" s="243">
        <f>G83-D83</f>
        <v>0</v>
      </c>
      <c r="K83" s="244"/>
      <c r="L83" s="247"/>
      <c r="M83" s="255" t="s">
        <v>73</v>
      </c>
      <c r="N83" s="256"/>
      <c r="O83" s="256"/>
      <c r="P83" s="256"/>
      <c r="Q83" s="257"/>
      <c r="R83" s="247"/>
      <c r="S83" s="255" t="s">
        <v>75</v>
      </c>
      <c r="T83" s="256"/>
      <c r="U83" s="256"/>
      <c r="V83" s="256"/>
      <c r="W83" s="257"/>
      <c r="X83" s="247"/>
      <c r="Y83" s="255" t="s">
        <v>76</v>
      </c>
      <c r="Z83" s="256"/>
      <c r="AA83" s="256"/>
      <c r="AB83" s="256"/>
      <c r="AC83" s="256"/>
      <c r="AD83" s="257"/>
    </row>
    <row r="84" spans="2:30" ht="9.75" customHeight="1" x14ac:dyDescent="0.15">
      <c r="B84" s="240"/>
      <c r="C84" s="242"/>
      <c r="D84" s="240"/>
      <c r="E84" s="241"/>
      <c r="F84" s="242"/>
      <c r="G84" s="240"/>
      <c r="H84" s="241"/>
      <c r="I84" s="242"/>
      <c r="J84" s="245"/>
      <c r="K84" s="246"/>
      <c r="L84" s="248"/>
      <c r="M84" s="258"/>
      <c r="N84" s="259"/>
      <c r="O84" s="259"/>
      <c r="P84" s="259"/>
      <c r="Q84" s="260"/>
      <c r="R84" s="248"/>
      <c r="S84" s="258"/>
      <c r="T84" s="259"/>
      <c r="U84" s="259"/>
      <c r="V84" s="259"/>
      <c r="W84" s="260"/>
      <c r="X84" s="248"/>
      <c r="Y84" s="258"/>
      <c r="Z84" s="259"/>
      <c r="AA84" s="259"/>
      <c r="AB84" s="259"/>
      <c r="AC84" s="259"/>
      <c r="AD84" s="260"/>
    </row>
    <row r="86" spans="2:30" ht="9.75" customHeight="1" x14ac:dyDescent="0.15"/>
    <row r="87" spans="2:30" ht="9.75" customHeight="1" x14ac:dyDescent="0.15"/>
    <row r="88" spans="2:30" ht="9.75" customHeight="1" x14ac:dyDescent="0.15"/>
    <row r="89" spans="2:30" ht="9.75" customHeight="1" x14ac:dyDescent="0.15"/>
    <row r="90" spans="2:30" ht="9.75" customHeight="1" x14ac:dyDescent="0.15"/>
    <row r="91" spans="2:30" ht="9.75" customHeight="1" x14ac:dyDescent="0.15"/>
    <row r="92" spans="2:30" ht="9.75" customHeight="1" x14ac:dyDescent="0.15"/>
    <row r="93" spans="2:30" ht="9.75" customHeight="1" x14ac:dyDescent="0.15"/>
    <row r="94" spans="2:30" ht="9.75" customHeight="1" x14ac:dyDescent="0.15"/>
    <row r="95" spans="2:30" ht="9.75" customHeight="1" x14ac:dyDescent="0.15"/>
    <row r="96" spans="2:30" ht="9.75" customHeight="1" x14ac:dyDescent="0.15"/>
    <row r="97" ht="9.75" customHeight="1" x14ac:dyDescent="0.15"/>
  </sheetData>
  <mergeCells count="133">
    <mergeCell ref="O19:AD20"/>
    <mergeCell ref="Z7:AD7"/>
    <mergeCell ref="U13:AD14"/>
    <mergeCell ref="U15:AD16"/>
    <mergeCell ref="AG51:AH51"/>
    <mergeCell ref="F19:J20"/>
    <mergeCell ref="R8:W9"/>
    <mergeCell ref="Z8:AC8"/>
    <mergeCell ref="B49:K50"/>
    <mergeCell ref="L49:P50"/>
    <mergeCell ref="Z49:AD50"/>
    <mergeCell ref="D41:E41"/>
    <mergeCell ref="Y79:AD80"/>
    <mergeCell ref="U33:Y33"/>
    <mergeCell ref="Q34:R35"/>
    <mergeCell ref="V34:X35"/>
    <mergeCell ref="B51:K52"/>
    <mergeCell ref="L51:P52"/>
    <mergeCell ref="Q51:T52"/>
    <mergeCell ref="V51:X52"/>
    <mergeCell ref="Q40:R41"/>
    <mergeCell ref="V40:X41"/>
    <mergeCell ref="AA51:AC52"/>
    <mergeCell ref="AA45:AC46"/>
    <mergeCell ref="AA38:AC39"/>
    <mergeCell ref="AA40:AC41"/>
    <mergeCell ref="L42:M42"/>
    <mergeCell ref="Q42:R43"/>
    <mergeCell ref="V42:X43"/>
    <mergeCell ref="AA42:AC43"/>
    <mergeCell ref="D43:E43"/>
    <mergeCell ref="B74:F75"/>
    <mergeCell ref="G74:K75"/>
    <mergeCell ref="B72:F72"/>
    <mergeCell ref="G72:K72"/>
    <mergeCell ref="L72:N73"/>
    <mergeCell ref="R83:R84"/>
    <mergeCell ref="S83:W84"/>
    <mergeCell ref="B83:C84"/>
    <mergeCell ref="B81:C82"/>
    <mergeCell ref="D81:F82"/>
    <mergeCell ref="D83:F84"/>
    <mergeCell ref="G83:I84"/>
    <mergeCell ref="Y83:AD84"/>
    <mergeCell ref="L83:L84"/>
    <mergeCell ref="M83:Q84"/>
    <mergeCell ref="M81:Q82"/>
    <mergeCell ref="R81:R82"/>
    <mergeCell ref="S81:W82"/>
    <mergeCell ref="X81:X82"/>
    <mergeCell ref="Y81:AD82"/>
    <mergeCell ref="G81:I82"/>
    <mergeCell ref="J81:K82"/>
    <mergeCell ref="L81:L82"/>
    <mergeCell ref="J83:K84"/>
    <mergeCell ref="X83:X84"/>
    <mergeCell ref="Z6:AC6"/>
    <mergeCell ref="A7:F7"/>
    <mergeCell ref="G7:L7"/>
    <mergeCell ref="O72:P73"/>
    <mergeCell ref="G79:I80"/>
    <mergeCell ref="J79:K80"/>
    <mergeCell ref="L79:L80"/>
    <mergeCell ref="V71:Y72"/>
    <mergeCell ref="Z71:AD72"/>
    <mergeCell ref="T71:U72"/>
    <mergeCell ref="B73:F73"/>
    <mergeCell ref="G73:K73"/>
    <mergeCell ref="D79:F80"/>
    <mergeCell ref="L78:AD78"/>
    <mergeCell ref="B79:C80"/>
    <mergeCell ref="B78:C78"/>
    <mergeCell ref="D78:F78"/>
    <mergeCell ref="G78:I78"/>
    <mergeCell ref="J78:K78"/>
    <mergeCell ref="S79:W80"/>
    <mergeCell ref="M79:Q80"/>
    <mergeCell ref="R79:R80"/>
    <mergeCell ref="X79:X80"/>
    <mergeCell ref="L74:N75"/>
    <mergeCell ref="A13:C16"/>
    <mergeCell ref="F13:P14"/>
    <mergeCell ref="Q13:S16"/>
    <mergeCell ref="F15:P16"/>
    <mergeCell ref="L34:M34"/>
    <mergeCell ref="A1:B1"/>
    <mergeCell ref="C1:F1"/>
    <mergeCell ref="G1:U1"/>
    <mergeCell ref="AA34:AC37"/>
    <mergeCell ref="AA28:AC29"/>
    <mergeCell ref="Z33:AD33"/>
    <mergeCell ref="V28:W29"/>
    <mergeCell ref="Q28:T29"/>
    <mergeCell ref="F33:P33"/>
    <mergeCell ref="Q33:T33"/>
    <mergeCell ref="Q36:R37"/>
    <mergeCell ref="V36:X37"/>
    <mergeCell ref="B28:P29"/>
    <mergeCell ref="AA2:AD2"/>
    <mergeCell ref="A2:B2"/>
    <mergeCell ref="C2:F2"/>
    <mergeCell ref="A3:B3"/>
    <mergeCell ref="C3:F3"/>
    <mergeCell ref="R6:W7"/>
    <mergeCell ref="AE71:AE72"/>
    <mergeCell ref="AA53:AC54"/>
    <mergeCell ref="Q53:T54"/>
    <mergeCell ref="Q49:T50"/>
    <mergeCell ref="U49:Y50"/>
    <mergeCell ref="V38:X39"/>
    <mergeCell ref="V53:X54"/>
    <mergeCell ref="B62:T63"/>
    <mergeCell ref="V62:X63"/>
    <mergeCell ref="B64:T65"/>
    <mergeCell ref="V64:X65"/>
    <mergeCell ref="B60:T61"/>
    <mergeCell ref="U60:Y61"/>
    <mergeCell ref="Z60:AD61"/>
    <mergeCell ref="AA56:AC57"/>
    <mergeCell ref="AA67:AC68"/>
    <mergeCell ref="AA62:AC63"/>
    <mergeCell ref="AA64:AC65"/>
    <mergeCell ref="F21:G22"/>
    <mergeCell ref="L21:M22"/>
    <mergeCell ref="R21:S22"/>
    <mergeCell ref="AB21:AD22"/>
    <mergeCell ref="L53:P54"/>
    <mergeCell ref="L36:M36"/>
    <mergeCell ref="Q38:R39"/>
    <mergeCell ref="L38:M38"/>
    <mergeCell ref="L40:M40"/>
    <mergeCell ref="B53:K54"/>
    <mergeCell ref="G23:AD24"/>
  </mergeCells>
  <phoneticPr fontId="1"/>
  <pageMargins left="0.7" right="0.7" top="0.75" bottom="0.75" header="0.3" footer="0.3"/>
  <pageSetup paperSize="9" scale="85" orientation="portrait" horizontalDpi="4294967295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Chromium X</vt:lpstr>
      <vt:lpstr>'Chromium X'!Print_Area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ikemune</dc:creator>
  <cp:lastModifiedBy>morihara</cp:lastModifiedBy>
  <cp:lastPrinted>2022-03-04T05:21:56Z</cp:lastPrinted>
  <dcterms:created xsi:type="dcterms:W3CDTF">2015-08-16T22:55:59Z</dcterms:created>
  <dcterms:modified xsi:type="dcterms:W3CDTF">2022-03-24T01:18:24Z</dcterms:modified>
</cp:coreProperties>
</file>